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RG-Compras\Desktop\"/>
    </mc:Choice>
  </mc:AlternateContent>
  <xr:revisionPtr revIDLastSave="0" documentId="8_{23A10C15-9ABE-4F3E-8C3E-A58DA6632DA2}" xr6:coauthVersionLast="47" xr6:coauthVersionMax="47" xr10:uidLastSave="{00000000-0000-0000-0000-000000000000}"/>
  <bookViews>
    <workbookView xWindow="-108" yWindow="-108" windowWidth="15576" windowHeight="8832" xr2:uid="{00000000-000D-0000-FFFF-FFFF00000000}"/>
  </bookViews>
  <sheets>
    <sheet name="Proposta" sheetId="1" r:id="rId1"/>
    <sheet name="Plan2" sheetId="6" state="hidden" r:id="rId2"/>
  </sheets>
  <definedNames>
    <definedName name="_xlnm.Print_Area" localSheetId="0">Proposta!$A$1:$H$38</definedName>
  </definedNames>
  <calcPr calcId="191029"/>
</workbook>
</file>

<file path=xl/calcChain.xml><?xml version="1.0" encoding="utf-8"?>
<calcChain xmlns="http://schemas.openxmlformats.org/spreadsheetml/2006/main">
  <c r="E36" i="1" l="1"/>
  <c r="E32" i="1"/>
  <c r="E264" i="1" l="1"/>
  <c r="L260" i="1"/>
  <c r="E260" i="1"/>
  <c r="E256" i="1"/>
  <c r="L256" i="1" s="1"/>
  <c r="E252" i="1"/>
  <c r="L252" i="1" s="1"/>
  <c r="L248" i="1"/>
  <c r="E248" i="1"/>
  <c r="E244" i="1"/>
  <c r="L244" i="1" s="1"/>
  <c r="E240" i="1"/>
  <c r="L236" i="1"/>
  <c r="E236" i="1"/>
  <c r="E232" i="1"/>
  <c r="L232" i="1" s="1"/>
  <c r="E228" i="1"/>
  <c r="L228" i="1" s="1"/>
  <c r="L224" i="1"/>
  <c r="E224" i="1"/>
  <c r="E220" i="1"/>
  <c r="L220" i="1" s="1"/>
  <c r="E216" i="1"/>
  <c r="L212" i="1"/>
  <c r="E212" i="1"/>
  <c r="E208" i="1"/>
  <c r="L208" i="1" s="1"/>
  <c r="E204" i="1"/>
  <c r="L204" i="1" s="1"/>
  <c r="L200" i="1"/>
  <c r="E200" i="1"/>
  <c r="E196" i="1"/>
  <c r="L196" i="1" s="1"/>
  <c r="E192" i="1"/>
  <c r="L188" i="1"/>
  <c r="E188" i="1"/>
  <c r="E184" i="1"/>
  <c r="L184" i="1" s="1"/>
  <c r="E180" i="1"/>
  <c r="L180" i="1" s="1"/>
  <c r="L176" i="1"/>
  <c r="E176" i="1"/>
  <c r="E172" i="1"/>
  <c r="L172" i="1" s="1"/>
  <c r="E168" i="1"/>
  <c r="L164" i="1"/>
  <c r="E164" i="1"/>
  <c r="E160" i="1"/>
  <c r="L160" i="1" s="1"/>
  <c r="E156" i="1"/>
  <c r="L156" i="1" s="1"/>
  <c r="L152" i="1"/>
  <c r="E152" i="1"/>
  <c r="E148" i="1"/>
  <c r="L148" i="1" s="1"/>
  <c r="E144" i="1"/>
  <c r="L140" i="1"/>
  <c r="E140" i="1"/>
  <c r="E136" i="1"/>
  <c r="L136" i="1" s="1"/>
  <c r="E132" i="1"/>
  <c r="L132" i="1" s="1"/>
  <c r="L128" i="1"/>
  <c r="E128" i="1"/>
  <c r="E124" i="1"/>
  <c r="L124" i="1" s="1"/>
  <c r="E120" i="1"/>
  <c r="L116" i="1"/>
  <c r="E116" i="1"/>
  <c r="E112" i="1"/>
  <c r="L112" i="1" s="1"/>
  <c r="E108" i="1"/>
  <c r="L108" i="1" s="1"/>
  <c r="L104" i="1"/>
  <c r="E104" i="1"/>
  <c r="E100" i="1"/>
  <c r="L100" i="1" s="1"/>
  <c r="E96" i="1"/>
  <c r="L92" i="1"/>
  <c r="E92" i="1"/>
  <c r="E88" i="1"/>
  <c r="L88" i="1" s="1"/>
  <c r="E84" i="1"/>
  <c r="L84" i="1" s="1"/>
  <c r="L80" i="1"/>
  <c r="E80" i="1"/>
  <c r="E76" i="1"/>
  <c r="L76" i="1" s="1"/>
  <c r="E72" i="1"/>
  <c r="L68" i="1"/>
  <c r="E68" i="1"/>
  <c r="E64" i="1"/>
  <c r="L64" i="1" s="1"/>
  <c r="E60" i="1"/>
  <c r="L60" i="1" s="1"/>
  <c r="L56" i="1"/>
  <c r="E56" i="1"/>
  <c r="E52" i="1"/>
  <c r="E48" i="1"/>
  <c r="L44" i="1"/>
  <c r="E44" i="1"/>
  <c r="E40" i="1"/>
  <c r="L40" i="1" s="1"/>
  <c r="L36" i="1"/>
  <c r="L32" i="1"/>
  <c r="L52" i="1" l="1"/>
  <c r="L48" i="1"/>
  <c r="L269" i="1" s="1"/>
  <c r="L72" i="1"/>
  <c r="L96" i="1"/>
  <c r="L120" i="1"/>
  <c r="L144" i="1"/>
  <c r="L168" i="1"/>
  <c r="L192" i="1"/>
  <c r="L216" i="1"/>
  <c r="L240" i="1"/>
  <c r="L264" i="1"/>
  <c r="F269" i="1" l="1"/>
  <c r="G32" i="1" l="1"/>
  <c r="F32" i="1"/>
  <c r="F36" i="1"/>
  <c r="G36" i="1"/>
  <c r="G260" i="1"/>
  <c r="F256" i="1"/>
  <c r="G236" i="1"/>
  <c r="F232" i="1"/>
  <c r="G212" i="1"/>
  <c r="F208" i="1"/>
  <c r="H208" i="1" s="1"/>
  <c r="G188" i="1"/>
  <c r="F184" i="1"/>
  <c r="G164" i="1"/>
  <c r="F160" i="1"/>
  <c r="G140" i="1"/>
  <c r="F136" i="1"/>
  <c r="H136" i="1" s="1"/>
  <c r="G116" i="1"/>
  <c r="F112" i="1"/>
  <c r="G92" i="1"/>
  <c r="F88" i="1"/>
  <c r="G68" i="1"/>
  <c r="F64" i="1"/>
  <c r="H64" i="1" s="1"/>
  <c r="G44" i="1"/>
  <c r="F40" i="1"/>
  <c r="G264" i="1"/>
  <c r="F260" i="1"/>
  <c r="G240" i="1"/>
  <c r="G216" i="1"/>
  <c r="F212" i="1"/>
  <c r="H212" i="1" s="1"/>
  <c r="G192" i="1"/>
  <c r="G168" i="1"/>
  <c r="F164" i="1"/>
  <c r="G120" i="1"/>
  <c r="F92" i="1"/>
  <c r="G72" i="1"/>
  <c r="F44" i="1"/>
  <c r="H44" i="1" s="1"/>
  <c r="F152" i="1"/>
  <c r="H152" i="1" s="1"/>
  <c r="G132" i="1"/>
  <c r="G108" i="1"/>
  <c r="G60" i="1"/>
  <c r="F275" i="1"/>
  <c r="F264" i="1"/>
  <c r="H264" i="1" s="1"/>
  <c r="G244" i="1"/>
  <c r="F240" i="1"/>
  <c r="G220" i="1"/>
  <c r="F216" i="1"/>
  <c r="H216" i="1" s="1"/>
  <c r="G196" i="1"/>
  <c r="F192" i="1"/>
  <c r="H192" i="1" s="1"/>
  <c r="G172" i="1"/>
  <c r="F168" i="1"/>
  <c r="G148" i="1"/>
  <c r="F144" i="1"/>
  <c r="G124" i="1"/>
  <c r="F120" i="1"/>
  <c r="H120" i="1" s="1"/>
  <c r="G100" i="1"/>
  <c r="F96" i="1"/>
  <c r="G76" i="1"/>
  <c r="F72" i="1"/>
  <c r="H72" i="1" s="1"/>
  <c r="G52" i="1"/>
  <c r="F48" i="1"/>
  <c r="H48" i="1" s="1"/>
  <c r="G248" i="1"/>
  <c r="F244" i="1"/>
  <c r="G224" i="1"/>
  <c r="F220" i="1"/>
  <c r="H220" i="1" s="1"/>
  <c r="G200" i="1"/>
  <c r="F196" i="1"/>
  <c r="H196" i="1" s="1"/>
  <c r="G176" i="1"/>
  <c r="F172" i="1"/>
  <c r="G152" i="1"/>
  <c r="F148" i="1"/>
  <c r="H148" i="1" s="1"/>
  <c r="G128" i="1"/>
  <c r="F124" i="1"/>
  <c r="H124" i="1" s="1"/>
  <c r="G104" i="1"/>
  <c r="F100" i="1"/>
  <c r="G80" i="1"/>
  <c r="F76" i="1"/>
  <c r="H76" i="1" s="1"/>
  <c r="G56" i="1"/>
  <c r="F52" i="1"/>
  <c r="H52" i="1" s="1"/>
  <c r="G252" i="1"/>
  <c r="F248" i="1"/>
  <c r="G228" i="1"/>
  <c r="G204" i="1"/>
  <c r="F200" i="1"/>
  <c r="H200" i="1" s="1"/>
  <c r="F80" i="1"/>
  <c r="H80" i="1" s="1"/>
  <c r="G256" i="1"/>
  <c r="F252" i="1"/>
  <c r="G232" i="1"/>
  <c r="F228" i="1"/>
  <c r="H228" i="1" s="1"/>
  <c r="G208" i="1"/>
  <c r="F204" i="1"/>
  <c r="H204" i="1" s="1"/>
  <c r="G184" i="1"/>
  <c r="F180" i="1"/>
  <c r="G160" i="1"/>
  <c r="F156" i="1"/>
  <c r="G136" i="1"/>
  <c r="F132" i="1"/>
  <c r="H132" i="1" s="1"/>
  <c r="G112" i="1"/>
  <c r="F108" i="1"/>
  <c r="H108" i="1" s="1"/>
  <c r="G88" i="1"/>
  <c r="F84" i="1"/>
  <c r="G64" i="1"/>
  <c r="F60" i="1"/>
  <c r="H60" i="1" s="1"/>
  <c r="G40" i="1"/>
  <c r="F236" i="1"/>
  <c r="F188" i="1"/>
  <c r="H188" i="1" s="1"/>
  <c r="G144" i="1"/>
  <c r="F140" i="1"/>
  <c r="H140" i="1" s="1"/>
  <c r="F116" i="1"/>
  <c r="H116" i="1" s="1"/>
  <c r="G96" i="1"/>
  <c r="F68" i="1"/>
  <c r="H68" i="1" s="1"/>
  <c r="G48" i="1"/>
  <c r="F224" i="1"/>
  <c r="H224" i="1" s="1"/>
  <c r="G180" i="1"/>
  <c r="F176" i="1"/>
  <c r="H176" i="1" s="1"/>
  <c r="G156" i="1"/>
  <c r="F128" i="1"/>
  <c r="H128" i="1" s="1"/>
  <c r="F104" i="1"/>
  <c r="G84" i="1"/>
  <c r="F56" i="1"/>
  <c r="H56" i="1" s="1"/>
  <c r="H40" i="1" l="1"/>
  <c r="H112" i="1"/>
  <c r="H184" i="1"/>
  <c r="H256" i="1"/>
  <c r="H156" i="1"/>
  <c r="H144" i="1"/>
  <c r="H92" i="1"/>
  <c r="H104" i="1"/>
  <c r="H36" i="1"/>
  <c r="H84" i="1"/>
  <c r="H236" i="1"/>
  <c r="H180" i="1"/>
  <c r="H252" i="1"/>
  <c r="H248" i="1"/>
  <c r="H100" i="1"/>
  <c r="H172" i="1"/>
  <c r="H244" i="1"/>
  <c r="H96" i="1"/>
  <c r="H168" i="1"/>
  <c r="H240" i="1"/>
  <c r="H164" i="1"/>
  <c r="H260" i="1"/>
  <c r="H88" i="1"/>
  <c r="H160" i="1"/>
  <c r="H232" i="1"/>
  <c r="H32" i="1"/>
</calcChain>
</file>

<file path=xl/sharedStrings.xml><?xml version="1.0" encoding="utf-8"?>
<sst xmlns="http://schemas.openxmlformats.org/spreadsheetml/2006/main" count="292" uniqueCount="120">
  <si>
    <t>Sistema CECAM</t>
  </si>
  <si>
    <t>Endereço:</t>
  </si>
  <si>
    <t>Bairro:</t>
  </si>
  <si>
    <t>Cidade:</t>
  </si>
  <si>
    <t>Estado:</t>
  </si>
  <si>
    <t>C.E.P.:</t>
  </si>
  <si>
    <t>Telefone:</t>
  </si>
  <si>
    <t>Inscr.Estadual:</t>
  </si>
  <si>
    <t>Inscr. Municipal:</t>
  </si>
  <si>
    <t>Item</t>
  </si>
  <si>
    <t>Qtde</t>
  </si>
  <si>
    <t>Unid.</t>
  </si>
  <si>
    <t>Vl.Unit.</t>
  </si>
  <si>
    <t>Desc.</t>
  </si>
  <si>
    <t>Imposto</t>
  </si>
  <si>
    <t>MARCA:</t>
  </si>
  <si>
    <t xml:space="preserve">Validade : </t>
  </si>
  <si>
    <t xml:space="preserve">Condição Pagto : </t>
  </si>
  <si>
    <t xml:space="preserve">Desconto : </t>
  </si>
  <si>
    <t xml:space="preserve">Prazo Entrega : </t>
  </si>
  <si>
    <t xml:space="preserve">Imposto : </t>
  </si>
  <si>
    <t>PREFEITURA MUNICIPAL DE CECAM</t>
  </si>
  <si>
    <t>Proc. Adm.:</t>
  </si>
  <si>
    <t>Nome/Razão Social:</t>
  </si>
  <si>
    <t>CPF/CNPJ:</t>
  </si>
  <si>
    <t>Nome:</t>
  </si>
  <si>
    <t xml:space="preserve">Valor da Garantia : </t>
  </si>
  <si>
    <t xml:space="preserve">Vl. T. Bruto : </t>
  </si>
  <si>
    <t xml:space="preserve">Vl. T. Líquido: </t>
  </si>
  <si>
    <t>Vl. T. Bruto</t>
  </si>
  <si>
    <t>Vl. T. Líquido</t>
  </si>
  <si>
    <t>Data do Orçamento:</t>
  </si>
  <si>
    <t>Descr. Objeto</t>
  </si>
  <si>
    <t>Modalidade:</t>
  </si>
  <si>
    <t>Nº/Ano:</t>
  </si>
  <si>
    <t>Dados da Licitação</t>
  </si>
  <si>
    <t>Dados do Licitante</t>
  </si>
  <si>
    <t>CPF:</t>
  </si>
  <si>
    <t>PROPOSTA DE LICITAÇÃO</t>
  </si>
  <si>
    <t>Edital:</t>
  </si>
  <si>
    <t>Dados da Entrega dos Envelopes</t>
  </si>
  <si>
    <t>Data de Entrega:</t>
  </si>
  <si>
    <t>Hora:</t>
  </si>
  <si>
    <t>Local de Entrega:</t>
  </si>
  <si>
    <t>Dados do Representante</t>
  </si>
  <si>
    <t>PREGÃO PRESENCIAL</t>
  </si>
  <si>
    <t>6</t>
  </si>
  <si>
    <t>19/2025</t>
  </si>
  <si>
    <t>17410/2025</t>
  </si>
  <si>
    <t>Aquisição de gêneros alimentícios para merenda escolar</t>
  </si>
  <si>
    <t>16/12/2025</t>
  </si>
  <si>
    <t>Solicitamos que seja fornecido os valores unitários dos itens abaixo especificados para a presente licitação, cuja abertura dos envelopes de propostas está prevista para o dia 16/12/2025 às 08:30 horas.</t>
  </si>
  <si>
    <t>08:30</t>
  </si>
  <si>
    <t>DEPARTAMENTO ADMINISTRATIVO / FINANCEIRO</t>
  </si>
  <si>
    <t>RUA FRANCISCO FHELLIPE DE LIMA, 40 CENTRO - RIBEIRAO GRANDE</t>
  </si>
  <si>
    <t>KG</t>
  </si>
  <si>
    <t>0</t>
  </si>
  <si>
    <t>011.04019 - AÇÚCAR CRISTAL - CONFORME EDITAL</t>
  </si>
  <si>
    <t>011.04020 - AÇÚCAR MASCAVO - CONFORME EDITAL</t>
  </si>
  <si>
    <t>011.04021 - AMENDOIM TORRADO - CONFORME EDITAL</t>
  </si>
  <si>
    <t>011.04022 - ARROZ AGULHINHA TIPO 1 - CONFORME EDITAL</t>
  </si>
  <si>
    <t>011.04023 - AVEIA EM FLOCOS FINOS - CONFORME EDITAL</t>
  </si>
  <si>
    <t>011.04024 - AVEIA EM FLOCOS GROSSOS - CONFORME EDITAL</t>
  </si>
  <si>
    <t>011.04025 - BISCOITO DOCE TIPO LEITE - CONFORME EDITAL</t>
  </si>
  <si>
    <t>011.04026 - BISCOITO DOCE TIPO ROSQUINHA - CONFORME EDITAL</t>
  </si>
  <si>
    <t>011.04027 - BISCOITO SALGADO CREAM-CRACKER - CONFORME EDITAL</t>
  </si>
  <si>
    <t>011.04028 - CACAU EM PÓ - CONFORME EDITAL</t>
  </si>
  <si>
    <t>011.04029 - COCO DESIDRATADO - CONFORME EDITAL</t>
  </si>
  <si>
    <t>011.04030 - COMPOSTO LÁCTEO SABOR CHOCOLATE - CONFORME EDITAL</t>
  </si>
  <si>
    <t>LITRO</t>
  </si>
  <si>
    <t>011.04088 - CONCENTRADO LIQUIDO P/ REFRESCO DE FRUTA ABACAXI</t>
  </si>
  <si>
    <t>011.04089 - CONCENTRADO LIQUIDO P/ REFRESCO DE FRUTA MARACUJÁ</t>
  </si>
  <si>
    <t>LATA</t>
  </si>
  <si>
    <t>011.04031 - EXTRATO DE TOMATE 350G - CONFORME EDITAL</t>
  </si>
  <si>
    <t>011.04032 - EXTRATO DE TOMATE 4KG - CONFORME EDITAL</t>
  </si>
  <si>
    <t>011.04033 - FARINHA DE MILHO AMARELA - CONFORME EDITAL</t>
  </si>
  <si>
    <t>011.04034 - FARINHA DE TRIGO - CONFORME EDITAL</t>
  </si>
  <si>
    <t>011.04035 - FARINHA DE TRIGO C/ FERMENTO - CONFORME EDITAL</t>
  </si>
  <si>
    <t>011.01990 - FEIJÃO CARIOCA</t>
  </si>
  <si>
    <t>011.04036 - FERMENTO QUÍMICO EM PÓ 200G - CONFORME EDITAL</t>
  </si>
  <si>
    <t>011.04037 - FLOCOS DE ARROZ - CONFORME EDITAL</t>
  </si>
  <si>
    <t>011.04038 - FLOCOS DE MILHO - CONFORME EDITAL</t>
  </si>
  <si>
    <t>011.01763 - FÓRMULA INFANTIL EM PÓ 400G - CONFORME EDITAL</t>
  </si>
  <si>
    <t>011.04039 - FÓRMULA LÁCTEA INFANTIL 800G - CONFORME EDITAL</t>
  </si>
  <si>
    <t>011.04040 - FUBÁ DE MILHO - CONFORME EDITAL</t>
  </si>
  <si>
    <t>011.04041 - LEITE EM PÓ INTEGRAL - CONFORME EDITAL</t>
  </si>
  <si>
    <t>011.04042 - LEITE FLUIDO UHT INTEGRAL - CONFORME EDITAL</t>
  </si>
  <si>
    <t>011.04148 - MACARRÃO SEM OVOS TIPO AVE MARIA - CONFORME EDITAL</t>
  </si>
  <si>
    <t>011.04147 - MACARRÃO SEM OVOS TIPO PARAFUSO - CONFORME EDITAL</t>
  </si>
  <si>
    <t>011.04043 - MARGARINA VEGETAL - CONFORME EDITAL</t>
  </si>
  <si>
    <t>011.04044 - MASSA P/ MACARRONADA PARAFUSO - CONFORME EDITAL</t>
  </si>
  <si>
    <t>011.04045 - MASSA P/ SOPA CORTADO AVE MARIA - CONFORME EDITAL</t>
  </si>
  <si>
    <t>011.04105 - MILHO DE PIPOCA</t>
  </si>
  <si>
    <t>011.04046 - ÓLEO REFINADO DE SOJA 900ML - CONFORME EDITAL</t>
  </si>
  <si>
    <t>011.04047 - PROTEÍNA TEXTURIZADA DE SOJA - CONFORME EDITAL</t>
  </si>
  <si>
    <t>011.04048 - QUIRERA DE MILHO - CONFORME EDITAL</t>
  </si>
  <si>
    <t>011.04049 - SAL REFINADO IODADO - CONFORME EDITAL</t>
  </si>
  <si>
    <t>011.04054 - UVA PASSA PRETA - CONFORME EDITAL</t>
  </si>
  <si>
    <t>FRASCO</t>
  </si>
  <si>
    <t>011.04055 - VINAGRE DE MAÇÃ 900ML - CONFORME EDITAL</t>
  </si>
  <si>
    <t>011.04056 - ALMÔNDEGA MISTA - CONFORME EDITAL</t>
  </si>
  <si>
    <t>011.04057 - CARNE BOVINA EM CUBOS - CONFORME EDITAL</t>
  </si>
  <si>
    <t>011.04058 - CARNE BOVINA (PATINHO) MOÍDO - CONFORME EDITAL</t>
  </si>
  <si>
    <t>011.04059 - COXA E SOBRECOXA DE FRANGO - CONFORME EDITAL</t>
  </si>
  <si>
    <t>011.04060 - FILÉ DE PEIXE - CONFORME EDITAL</t>
  </si>
  <si>
    <t>011.04061 - HAMBURGUER - CONFORME EDITAL</t>
  </si>
  <si>
    <t>011.04149 - MUÇARELA - CONFORME EDITAL</t>
  </si>
  <si>
    <t>011.04062 - PEITO DE FRANGO CONGELADO - CONFORME EDITAL</t>
  </si>
  <si>
    <t>011.04063 - PERNIL SUÍNO - CONFORME EDITAL</t>
  </si>
  <si>
    <t>011.04151 - PRESUNTO - CONFORME EDITAL</t>
  </si>
  <si>
    <t>011.04150 - SALSICHA - CONFORME EDITAL</t>
  </si>
  <si>
    <t>011.04067 - ALHO - CONFORME EDITAL</t>
  </si>
  <si>
    <t>011.04068 - BATATA INGLESA LISA - CONFORME EDITAL</t>
  </si>
  <si>
    <t>011.04069 - MAÇÃ NACIONAL - CONFORME EDITAL</t>
  </si>
  <si>
    <t>011.04070 - MAMÃO - CONFORME EDITAL</t>
  </si>
  <si>
    <t>DZ</t>
  </si>
  <si>
    <t>011.04071 - OVOS TIPO MÉDIO - CONFORME EDITAL</t>
  </si>
  <si>
    <t>011.04065 - PÃO TIPO FRANCÊS - CONFORME EDITAL</t>
  </si>
  <si>
    <t>011.04064 - PÃO DE HAMBURGUER - CONFORME EDITAL</t>
  </si>
  <si>
    <t>011.04066 - PÃO TIPO HOT DOG - CONFORME EDITAL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</si>
</sst>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&quot;R$&quot;\ #,##0.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D8D8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right"/>
    </xf>
    <xf numFmtId="164" fontId="1" fillId="0" borderId="0" xfId="0" applyNumberFormat="1" applyFont="1" applyAlignment="1">
      <alignment horizontal="left"/>
    </xf>
    <xf numFmtId="2" fontId="1" fillId="0" borderId="0" xfId="0" applyNumberFormat="1" applyFont="1" applyAlignment="1">
      <alignment horizontal="left"/>
    </xf>
    <xf numFmtId="2" fontId="1" fillId="0" borderId="1" xfId="0" applyNumberFormat="1" applyFont="1" applyBorder="1" applyAlignment="1">
      <alignment horizontal="right"/>
    </xf>
    <xf numFmtId="164" fontId="0" fillId="0" borderId="0" xfId="0" applyNumberFormat="1" applyProtection="1">
      <protection locked="0"/>
    </xf>
    <xf numFmtId="2" fontId="1" fillId="0" borderId="0" xfId="0" applyNumberFormat="1" applyFont="1"/>
    <xf numFmtId="164" fontId="0" fillId="0" borderId="0" xfId="0" applyNumberFormat="1"/>
    <xf numFmtId="2" fontId="0" fillId="0" borderId="0" xfId="0" applyNumberFormat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 vertical="justify"/>
    </xf>
    <xf numFmtId="0" fontId="1" fillId="0" borderId="1" xfId="0" applyFont="1" applyBorder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0" fillId="0" borderId="7" xfId="0" applyBorder="1" applyAlignment="1">
      <alignment horizontal="left"/>
    </xf>
    <xf numFmtId="164" fontId="0" fillId="0" borderId="0" xfId="0" applyNumberFormat="1" applyAlignment="1">
      <alignment horizontal="right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 vertical="center" wrapText="1"/>
    </xf>
    <xf numFmtId="164" fontId="0" fillId="0" borderId="2" xfId="0" applyNumberFormat="1" applyBorder="1" applyAlignment="1">
      <alignment horizontal="left"/>
    </xf>
    <xf numFmtId="164" fontId="0" fillId="0" borderId="7" xfId="0" applyNumberFormat="1" applyBorder="1" applyAlignment="1">
      <alignment horizontal="left"/>
    </xf>
    <xf numFmtId="0" fontId="0" fillId="0" borderId="0" xfId="0" applyAlignment="1" applyProtection="1">
      <alignment horizontal="center"/>
      <protection locked="0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1" fillId="0" borderId="1" xfId="0" applyFont="1" applyBorder="1" applyAlignment="1">
      <alignment horizontal="right" vertical="justify" wrapText="1"/>
    </xf>
    <xf numFmtId="0" fontId="0" fillId="0" borderId="1" xfId="0" applyBorder="1" applyAlignment="1">
      <alignment horizontal="center" vertical="justify"/>
    </xf>
    <xf numFmtId="0" fontId="1" fillId="4" borderId="1" xfId="0" applyFont="1" applyFill="1" applyBorder="1" applyAlignment="1">
      <alignment horizontal="left" vertical="justify"/>
    </xf>
    <xf numFmtId="0" fontId="0" fillId="4" borderId="1" xfId="0" applyFill="1" applyBorder="1" applyAlignment="1">
      <alignment horizontal="center" vertical="justify"/>
    </xf>
    <xf numFmtId="0" fontId="1" fillId="4" borderId="1" xfId="0" applyFont="1" applyFill="1" applyBorder="1"/>
    <xf numFmtId="0" fontId="0" fillId="0" borderId="7" xfId="0" applyBorder="1"/>
    <xf numFmtId="0" fontId="1" fillId="3" borderId="4" xfId="0" applyFont="1" applyFill="1" applyBorder="1"/>
    <xf numFmtId="0" fontId="0" fillId="0" borderId="0" xfId="0" applyProtection="1">
      <protection locked="0"/>
    </xf>
    <xf numFmtId="164" fontId="0" fillId="4" borderId="1" xfId="0" applyNumberFormat="1" applyFill="1" applyBorder="1" applyAlignment="1">
      <alignment horizontal="center" vertical="justify"/>
    </xf>
    <xf numFmtId="164" fontId="0" fillId="3" borderId="1" xfId="0" applyNumberFormat="1" applyFill="1" applyBorder="1" applyAlignment="1">
      <alignment horizontal="center" vertical="justify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164" fontId="0" fillId="0" borderId="3" xfId="0" applyNumberFormat="1" applyBorder="1"/>
    <xf numFmtId="2" fontId="0" fillId="0" borderId="3" xfId="0" applyNumberFormat="1" applyBorder="1"/>
    <xf numFmtId="164" fontId="0" fillId="0" borderId="3" xfId="0" applyNumberFormat="1" applyBorder="1" applyAlignment="1">
      <alignment horizontal="right"/>
    </xf>
    <xf numFmtId="2" fontId="0" fillId="4" borderId="1" xfId="0" applyNumberFormat="1" applyFill="1" applyBorder="1" applyAlignment="1">
      <alignment horizontal="center" vertical="justify"/>
    </xf>
    <xf numFmtId="2" fontId="0" fillId="3" borderId="1" xfId="0" applyNumberFormat="1" applyFill="1" applyBorder="1" applyAlignment="1">
      <alignment horizontal="center" vertical="justify"/>
    </xf>
    <xf numFmtId="164" fontId="0" fillId="0" borderId="0" xfId="0" applyNumberFormat="1" applyAlignment="1" applyProtection="1">
      <alignment horizontal="right"/>
      <protection locked="0"/>
    </xf>
    <xf numFmtId="14" fontId="0" fillId="0" borderId="6" xfId="0" applyNumberFormat="1" applyBorder="1" applyAlignment="1" applyProtection="1">
      <alignment horizontal="left"/>
      <protection locked="0"/>
    </xf>
    <xf numFmtId="49" fontId="0" fillId="0" borderId="1" xfId="0" applyNumberFormat="1" applyBorder="1" applyAlignment="1" applyProtection="1">
      <alignment horizontal="left"/>
      <protection locked="0"/>
    </xf>
    <xf numFmtId="49" fontId="0" fillId="0" borderId="0" xfId="0" applyNumberFormat="1" applyAlignment="1" applyProtection="1">
      <alignment horizontal="left"/>
      <protection locked="0"/>
    </xf>
    <xf numFmtId="0" fontId="3" fillId="0" borderId="0" xfId="0" applyFont="1"/>
    <xf numFmtId="49" fontId="1" fillId="0" borderId="1" xfId="0" applyNumberFormat="1" applyFont="1" applyBorder="1" applyAlignment="1">
      <alignment horizontal="right"/>
    </xf>
    <xf numFmtId="49" fontId="0" fillId="0" borderId="7" xfId="0" applyNumberFormat="1" applyBorder="1" applyAlignment="1">
      <alignment horizontal="left"/>
    </xf>
    <xf numFmtId="49" fontId="0" fillId="0" borderId="0" xfId="0" applyNumberFormat="1" applyAlignment="1">
      <alignment horizontal="left"/>
    </xf>
    <xf numFmtId="14" fontId="0" fillId="0" borderId="1" xfId="0" applyNumberFormat="1" applyBorder="1" applyAlignment="1">
      <alignment horizontal="left"/>
    </xf>
    <xf numFmtId="49" fontId="0" fillId="0" borderId="1" xfId="0" applyNumberFormat="1" applyBorder="1" applyAlignment="1">
      <alignment horizontal="left"/>
    </xf>
    <xf numFmtId="164" fontId="4" fillId="0" borderId="0" xfId="0" applyNumberFormat="1" applyFont="1" applyAlignment="1">
      <alignment horizontal="center"/>
    </xf>
    <xf numFmtId="165" fontId="0" fillId="4" borderId="1" xfId="0" applyNumberFormat="1" applyFill="1" applyBorder="1" applyAlignment="1" applyProtection="1">
      <alignment horizontal="center" vertical="justify"/>
      <protection locked="0"/>
    </xf>
    <xf numFmtId="165" fontId="0" fillId="3" borderId="1" xfId="0" applyNumberFormat="1" applyFill="1" applyBorder="1" applyAlignment="1" applyProtection="1">
      <alignment horizontal="center" vertical="justify"/>
      <protection locked="0"/>
    </xf>
    <xf numFmtId="164" fontId="2" fillId="0" borderId="0" xfId="0" applyNumberFormat="1" applyFont="1"/>
    <xf numFmtId="164" fontId="3" fillId="0" borderId="0" xfId="0" applyNumberFormat="1" applyFont="1"/>
    <xf numFmtId="0" fontId="0" fillId="0" borderId="3" xfId="0" applyBorder="1"/>
    <xf numFmtId="0" fontId="1" fillId="2" borderId="0" xfId="0" applyFont="1" applyFill="1" applyAlignment="1">
      <alignment horizontal="center"/>
    </xf>
    <xf numFmtId="49" fontId="0" fillId="0" borderId="1" xfId="0" applyNumberFormat="1" applyBorder="1" applyAlignment="1" applyProtection="1">
      <alignment horizontal="left"/>
      <protection locked="0"/>
    </xf>
    <xf numFmtId="49" fontId="0" fillId="0" borderId="6" xfId="0" applyNumberFormat="1" applyBorder="1" applyAlignment="1" applyProtection="1">
      <alignment horizontal="left"/>
      <protection locked="0"/>
    </xf>
    <xf numFmtId="49" fontId="0" fillId="0" borderId="7" xfId="0" applyNumberFormat="1" applyBorder="1" applyAlignment="1" applyProtection="1">
      <alignment horizontal="left"/>
      <protection locked="0"/>
    </xf>
    <xf numFmtId="49" fontId="0" fillId="0" borderId="2" xfId="0" applyNumberFormat="1" applyBorder="1" applyAlignment="1" applyProtection="1">
      <alignment horizontal="left"/>
      <protection locked="0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2" borderId="0" xfId="0" quotePrefix="1" applyFont="1" applyFill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49" fontId="0" fillId="0" borderId="6" xfId="0" applyNumberFormat="1" applyBorder="1" applyAlignment="1">
      <alignment horizontal="left"/>
    </xf>
    <xf numFmtId="49" fontId="0" fillId="0" borderId="7" xfId="0" applyNumberFormat="1" applyBorder="1" applyAlignment="1">
      <alignment horizontal="left"/>
    </xf>
    <xf numFmtId="49" fontId="0" fillId="0" borderId="2" xfId="0" applyNumberFormat="1" applyBorder="1" applyAlignment="1">
      <alignment horizontal="left"/>
    </xf>
    <xf numFmtId="49" fontId="0" fillId="4" borderId="6" xfId="0" applyNumberFormat="1" applyFill="1" applyBorder="1" applyAlignment="1">
      <alignment vertical="center" wrapText="1"/>
    </xf>
    <xf numFmtId="49" fontId="0" fillId="4" borderId="7" xfId="0" applyNumberFormat="1" applyFill="1" applyBorder="1" applyAlignment="1">
      <alignment vertical="center" wrapText="1"/>
    </xf>
    <xf numFmtId="49" fontId="0" fillId="4" borderId="2" xfId="0" applyNumberFormat="1" applyFill="1" applyBorder="1" applyAlignment="1">
      <alignment vertical="center" wrapText="1"/>
    </xf>
    <xf numFmtId="49" fontId="0" fillId="4" borderId="6" xfId="0" applyNumberFormat="1" applyFill="1" applyBorder="1" applyAlignment="1" applyProtection="1">
      <alignment horizontal="left"/>
      <protection locked="0"/>
    </xf>
    <xf numFmtId="49" fontId="0" fillId="4" borderId="7" xfId="0" applyNumberFormat="1" applyFill="1" applyBorder="1" applyAlignment="1" applyProtection="1">
      <alignment horizontal="left"/>
      <protection locked="0"/>
    </xf>
    <xf numFmtId="49" fontId="0" fillId="4" borderId="2" xfId="0" applyNumberFormat="1" applyFill="1" applyBorder="1" applyAlignment="1" applyProtection="1">
      <alignment horizontal="left"/>
      <protection locked="0"/>
    </xf>
    <xf numFmtId="49" fontId="0" fillId="0" borderId="6" xfId="0" applyNumberFormat="1" applyBorder="1" applyAlignment="1">
      <alignment vertical="center" wrapText="1"/>
    </xf>
    <xf numFmtId="49" fontId="0" fillId="0" borderId="7" xfId="0" applyNumberFormat="1" applyBorder="1" applyAlignment="1">
      <alignment vertical="center" wrapText="1"/>
    </xf>
    <xf numFmtId="49" fontId="0" fillId="0" borderId="2" xfId="0" applyNumberForma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8D8D8"/>
      <color rgb="FFF2F2F2"/>
      <color rgb="FFE2E2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75"/>
  <sheetViews>
    <sheetView showGridLines="0" tabSelected="1" workbookViewId="0">
      <selection activeCell="M6" sqref="M6"/>
    </sheetView>
  </sheetViews>
  <sheetFormatPr defaultColWidth="9.109375" defaultRowHeight="15.6" x14ac:dyDescent="0.3"/>
  <cols>
    <col min="1" max="1" width="27.109375" style="30" customWidth="1"/>
    <col min="2" max="2" width="16.6640625" style="25" customWidth="1"/>
    <col min="3" max="3" width="16.5546875" style="25" bestFit="1" customWidth="1"/>
    <col min="4" max="5" width="16" style="8" customWidth="1"/>
    <col min="6" max="6" width="17.44140625" style="9" customWidth="1"/>
    <col min="7" max="7" width="16.33203125" style="8" customWidth="1"/>
    <col min="8" max="8" width="19" style="8" bestFit="1" customWidth="1"/>
    <col min="9" max="10" width="9.109375" style="1"/>
    <col min="11" max="11" width="9" style="1" customWidth="1"/>
    <col min="12" max="12" width="9.109375" style="62" hidden="1" customWidth="1"/>
    <col min="13" max="16384" width="9.109375" style="1"/>
  </cols>
  <sheetData>
    <row r="1" spans="1:13" x14ac:dyDescent="0.3">
      <c r="A1" s="70" t="s">
        <v>21</v>
      </c>
      <c r="B1" s="70"/>
      <c r="C1" s="70"/>
      <c r="D1" s="70"/>
      <c r="E1" s="70"/>
      <c r="F1" s="70"/>
      <c r="G1" s="70"/>
      <c r="H1" s="18"/>
    </row>
    <row r="2" spans="1:13" x14ac:dyDescent="0.3">
      <c r="A2" s="73"/>
      <c r="B2" s="73"/>
      <c r="C2" s="73"/>
      <c r="D2" s="73"/>
      <c r="E2" s="73"/>
      <c r="F2" s="73"/>
      <c r="G2" s="73"/>
      <c r="H2" s="73"/>
    </row>
    <row r="3" spans="1:13" x14ac:dyDescent="0.3">
      <c r="A3" s="71" t="s">
        <v>38</v>
      </c>
      <c r="B3" s="71"/>
      <c r="C3" s="71"/>
      <c r="D3" s="71"/>
      <c r="E3" s="71"/>
      <c r="F3" s="71"/>
      <c r="G3" s="71"/>
      <c r="H3" s="71"/>
    </row>
    <row r="4" spans="1:13" x14ac:dyDescent="0.3">
      <c r="A4" s="42"/>
      <c r="B4" s="43"/>
      <c r="C4" s="43"/>
      <c r="D4" s="44"/>
      <c r="E4" s="44"/>
      <c r="F4" s="45"/>
      <c r="G4" s="44"/>
      <c r="H4" s="46" t="s">
        <v>0</v>
      </c>
    </row>
    <row r="5" spans="1:13" x14ac:dyDescent="0.3">
      <c r="H5" s="59" t="s">
        <v>46</v>
      </c>
    </row>
    <row r="6" spans="1:13" x14ac:dyDescent="0.3">
      <c r="A6" s="65" t="s">
        <v>35</v>
      </c>
      <c r="B6" s="72"/>
      <c r="C6" s="72"/>
      <c r="D6" s="72"/>
      <c r="E6" s="72"/>
      <c r="F6" s="72"/>
      <c r="G6" s="72"/>
      <c r="H6" s="72"/>
    </row>
    <row r="7" spans="1:13" x14ac:dyDescent="0.3">
      <c r="A7" s="2" t="s">
        <v>33</v>
      </c>
      <c r="B7" s="75" t="s">
        <v>45</v>
      </c>
      <c r="C7" s="76"/>
      <c r="D7" s="76"/>
      <c r="E7" s="76"/>
      <c r="F7" s="76"/>
      <c r="G7" s="76"/>
      <c r="H7" s="77"/>
    </row>
    <row r="8" spans="1:13" x14ac:dyDescent="0.3">
      <c r="A8" s="2" t="s">
        <v>34</v>
      </c>
      <c r="B8" s="75" t="s">
        <v>47</v>
      </c>
      <c r="C8" s="77"/>
      <c r="D8" s="54" t="s">
        <v>22</v>
      </c>
      <c r="E8" s="55" t="s">
        <v>48</v>
      </c>
      <c r="F8" s="54" t="s">
        <v>39</v>
      </c>
      <c r="G8" s="75" t="s">
        <v>47</v>
      </c>
      <c r="H8" s="77"/>
    </row>
    <row r="9" spans="1:13" x14ac:dyDescent="0.3">
      <c r="A9" s="2" t="s">
        <v>32</v>
      </c>
      <c r="B9" s="75" t="s">
        <v>49</v>
      </c>
      <c r="C9" s="76"/>
      <c r="D9" s="76"/>
      <c r="E9" s="76"/>
      <c r="F9" s="76"/>
      <c r="G9" s="76"/>
      <c r="H9" s="77"/>
    </row>
    <row r="10" spans="1:13" x14ac:dyDescent="0.3">
      <c r="A10" s="15"/>
      <c r="B10" s="56"/>
      <c r="C10" s="56"/>
      <c r="D10" s="56"/>
      <c r="E10" s="56"/>
      <c r="F10" s="56"/>
      <c r="G10" s="56"/>
      <c r="H10" s="56"/>
    </row>
    <row r="11" spans="1:13" x14ac:dyDescent="0.3">
      <c r="A11" s="65" t="s">
        <v>40</v>
      </c>
      <c r="B11" s="65"/>
      <c r="C11" s="65"/>
      <c r="D11" s="65"/>
      <c r="E11" s="65"/>
      <c r="F11" s="65"/>
      <c r="G11" s="65"/>
      <c r="H11" s="65"/>
    </row>
    <row r="12" spans="1:13" x14ac:dyDescent="0.3">
      <c r="A12" s="54" t="s">
        <v>41</v>
      </c>
      <c r="B12" s="57" t="s">
        <v>50</v>
      </c>
      <c r="C12" s="2" t="s">
        <v>42</v>
      </c>
      <c r="D12" s="58" t="s">
        <v>52</v>
      </c>
      <c r="E12" s="2" t="s">
        <v>43</v>
      </c>
      <c r="F12" s="75" t="s">
        <v>53</v>
      </c>
      <c r="G12" s="76"/>
      <c r="H12" s="77"/>
    </row>
    <row r="13" spans="1:13" x14ac:dyDescent="0.3">
      <c r="A13" s="2" t="s">
        <v>1</v>
      </c>
      <c r="B13" s="75" t="s">
        <v>54</v>
      </c>
      <c r="C13" s="76"/>
      <c r="D13" s="76"/>
      <c r="E13" s="76"/>
      <c r="F13" s="76"/>
      <c r="G13" s="76"/>
      <c r="H13" s="77"/>
    </row>
    <row r="14" spans="1:13" x14ac:dyDescent="0.3">
      <c r="A14" s="15"/>
      <c r="B14" s="19"/>
      <c r="C14" s="19"/>
      <c r="D14" s="3"/>
      <c r="E14" s="3"/>
      <c r="F14" s="4"/>
      <c r="G14" s="3"/>
      <c r="H14" s="3"/>
    </row>
    <row r="15" spans="1:13" x14ac:dyDescent="0.3">
      <c r="A15" s="65" t="s">
        <v>36</v>
      </c>
      <c r="B15" s="65"/>
      <c r="C15" s="65"/>
      <c r="D15" s="65"/>
      <c r="E15" s="65"/>
      <c r="F15" s="65"/>
      <c r="G15" s="65"/>
      <c r="H15" s="65"/>
      <c r="M15" s="53"/>
    </row>
    <row r="16" spans="1:13" x14ac:dyDescent="0.3">
      <c r="A16" s="32" t="s">
        <v>23</v>
      </c>
      <c r="B16" s="66"/>
      <c r="C16" s="66"/>
      <c r="D16" s="66"/>
      <c r="E16" s="66"/>
      <c r="F16" s="66"/>
      <c r="G16" s="66"/>
      <c r="H16" s="66"/>
      <c r="K16" s="53"/>
    </row>
    <row r="17" spans="1:12" x14ac:dyDescent="0.3">
      <c r="A17" s="2" t="s">
        <v>1</v>
      </c>
      <c r="B17" s="67"/>
      <c r="C17" s="68"/>
      <c r="D17" s="68"/>
      <c r="E17" s="68"/>
      <c r="F17" s="68"/>
      <c r="G17" s="68"/>
      <c r="H17" s="69"/>
    </row>
    <row r="18" spans="1:12" x14ac:dyDescent="0.3">
      <c r="A18" s="2" t="s">
        <v>3</v>
      </c>
      <c r="B18" s="67"/>
      <c r="C18" s="68"/>
      <c r="D18" s="68"/>
      <c r="E18" s="69"/>
      <c r="F18" s="5" t="s">
        <v>2</v>
      </c>
      <c r="G18" s="67"/>
      <c r="H18" s="69"/>
    </row>
    <row r="19" spans="1:12" x14ac:dyDescent="0.3">
      <c r="A19" s="2" t="s">
        <v>5</v>
      </c>
      <c r="B19" s="67"/>
      <c r="C19" s="68"/>
      <c r="D19" s="68"/>
      <c r="E19" s="69"/>
      <c r="F19" s="5" t="s">
        <v>4</v>
      </c>
      <c r="G19" s="67"/>
      <c r="H19" s="69"/>
    </row>
    <row r="20" spans="1:12" x14ac:dyDescent="0.3">
      <c r="A20" s="2" t="s">
        <v>24</v>
      </c>
      <c r="B20" s="67"/>
      <c r="C20" s="68"/>
      <c r="D20" s="68"/>
      <c r="E20" s="69"/>
      <c r="F20" s="5" t="s">
        <v>6</v>
      </c>
      <c r="G20" s="67"/>
      <c r="H20" s="69"/>
      <c r="L20" s="63"/>
    </row>
    <row r="21" spans="1:12" x14ac:dyDescent="0.3">
      <c r="A21" s="2" t="s">
        <v>7</v>
      </c>
      <c r="B21" s="67"/>
      <c r="C21" s="68"/>
      <c r="D21" s="68"/>
      <c r="E21" s="69"/>
      <c r="F21" s="5" t="s">
        <v>8</v>
      </c>
      <c r="G21" s="67"/>
      <c r="H21" s="69"/>
    </row>
    <row r="22" spans="1:12" x14ac:dyDescent="0.3">
      <c r="A22" s="27"/>
      <c r="B22" s="23"/>
      <c r="C22" s="23"/>
      <c r="D22" s="6"/>
      <c r="E22" s="6"/>
      <c r="F22" s="7"/>
      <c r="G22" s="6"/>
      <c r="H22" s="6"/>
    </row>
    <row r="23" spans="1:12" x14ac:dyDescent="0.3">
      <c r="A23" s="65" t="s">
        <v>44</v>
      </c>
      <c r="B23" s="65"/>
      <c r="C23" s="65"/>
      <c r="D23" s="65"/>
      <c r="E23" s="65"/>
      <c r="F23" s="65"/>
      <c r="G23" s="65"/>
      <c r="H23" s="65"/>
    </row>
    <row r="24" spans="1:12" x14ac:dyDescent="0.3">
      <c r="A24" s="2" t="s">
        <v>37</v>
      </c>
      <c r="B24" s="51"/>
      <c r="C24" s="2" t="s">
        <v>25</v>
      </c>
      <c r="D24" s="67"/>
      <c r="E24" s="68"/>
      <c r="F24" s="68"/>
      <c r="G24" s="68"/>
      <c r="H24" s="69"/>
    </row>
    <row r="25" spans="1:12" x14ac:dyDescent="0.3">
      <c r="A25" s="28"/>
      <c r="B25" s="23"/>
      <c r="C25" s="23"/>
      <c r="D25" s="6"/>
      <c r="E25" s="6"/>
      <c r="F25" s="7"/>
      <c r="G25" s="6"/>
      <c r="H25" s="6"/>
    </row>
    <row r="26" spans="1:12" ht="28.5" customHeight="1" x14ac:dyDescent="0.3">
      <c r="A26" s="74" t="s">
        <v>51</v>
      </c>
      <c r="B26" s="74"/>
      <c r="C26" s="74"/>
      <c r="D26" s="74"/>
      <c r="E26" s="74"/>
      <c r="F26" s="74"/>
      <c r="G26" s="74"/>
      <c r="H26" s="74"/>
    </row>
    <row r="27" spans="1:12" x14ac:dyDescent="0.3">
      <c r="A27" s="29"/>
      <c r="B27" s="16"/>
      <c r="C27" s="16"/>
      <c r="D27" s="20"/>
      <c r="E27" s="20"/>
      <c r="F27" s="16"/>
      <c r="G27" s="20"/>
      <c r="H27" s="20"/>
    </row>
    <row r="28" spans="1:12" x14ac:dyDescent="0.3">
      <c r="A28" s="2" t="s">
        <v>31</v>
      </c>
      <c r="B28" s="50"/>
      <c r="C28" s="24"/>
      <c r="D28" s="22"/>
      <c r="E28" s="22"/>
      <c r="F28" s="17"/>
      <c r="G28" s="22"/>
      <c r="H28" s="21"/>
    </row>
    <row r="29" spans="1:12" x14ac:dyDescent="0.3">
      <c r="A29" s="64"/>
      <c r="B29" s="64"/>
      <c r="C29" s="64"/>
      <c r="D29" s="64"/>
      <c r="E29" s="64"/>
      <c r="F29" s="64"/>
      <c r="G29" s="64"/>
      <c r="H29" s="64"/>
    </row>
    <row r="30" spans="1:12" x14ac:dyDescent="0.3">
      <c r="A30" s="26" t="s">
        <v>9</v>
      </c>
      <c r="B30" s="10" t="s">
        <v>10</v>
      </c>
      <c r="C30" s="10" t="s">
        <v>11</v>
      </c>
      <c r="D30" s="11" t="s">
        <v>12</v>
      </c>
      <c r="E30" s="11" t="s">
        <v>29</v>
      </c>
      <c r="F30" s="12" t="s">
        <v>13</v>
      </c>
      <c r="G30" s="11" t="s">
        <v>14</v>
      </c>
      <c r="H30" s="11" t="s">
        <v>30</v>
      </c>
    </row>
    <row r="31" spans="1:12" x14ac:dyDescent="0.3">
      <c r="A31" s="37"/>
      <c r="B31" s="37"/>
      <c r="C31" s="37"/>
      <c r="D31" s="37"/>
      <c r="E31" s="37"/>
      <c r="F31" s="37"/>
      <c r="G31" s="37"/>
      <c r="H31" s="37"/>
    </row>
    <row r="32" spans="1:12" x14ac:dyDescent="0.3">
      <c r="A32" s="34">
        <v>1</v>
      </c>
      <c r="B32" s="35">
        <v>4000</v>
      </c>
      <c r="C32" s="35" t="s">
        <v>55</v>
      </c>
      <c r="D32" s="60" t="s">
        <v>56</v>
      </c>
      <c r="E32" s="40">
        <f>(B32*D32)</f>
        <v>0</v>
      </c>
      <c r="F32" s="47" t="e">
        <f>(F271/F269*E32)</f>
        <v>#DIV/0!</v>
      </c>
      <c r="G32" s="40" t="e">
        <f>(F273/F269*E32)</f>
        <v>#DIV/0!</v>
      </c>
      <c r="H32" s="40" t="e">
        <f>(E32-F32+G32)</f>
        <v>#DIV/0!</v>
      </c>
      <c r="L32">
        <f>(E32)</f>
        <v>0</v>
      </c>
    </row>
    <row r="33" spans="1:12" ht="15.75" customHeight="1" x14ac:dyDescent="0.3">
      <c r="A33" s="78" t="s">
        <v>57</v>
      </c>
      <c r="B33" s="79"/>
      <c r="C33" s="79"/>
      <c r="D33" s="79"/>
      <c r="E33" s="79"/>
      <c r="F33" s="79"/>
      <c r="G33" s="79"/>
      <c r="H33" s="80"/>
    </row>
    <row r="34" spans="1:12" ht="15" customHeight="1" x14ac:dyDescent="0.3">
      <c r="A34" s="36" t="s">
        <v>15</v>
      </c>
      <c r="B34" s="81"/>
      <c r="C34" s="82"/>
      <c r="D34" s="82"/>
      <c r="E34" s="82"/>
      <c r="F34" s="82"/>
      <c r="G34" s="82"/>
      <c r="H34" s="83"/>
    </row>
    <row r="35" spans="1:12" x14ac:dyDescent="0.3">
      <c r="A35" s="38"/>
      <c r="B35" s="38"/>
      <c r="C35" s="38"/>
      <c r="D35" s="38"/>
      <c r="E35" s="38"/>
      <c r="F35" s="38"/>
      <c r="G35" s="38"/>
      <c r="H35" s="38"/>
    </row>
    <row r="36" spans="1:12" x14ac:dyDescent="0.3">
      <c r="A36" s="13">
        <v>2</v>
      </c>
      <c r="B36" s="33">
        <v>800</v>
      </c>
      <c r="C36" s="33" t="s">
        <v>55</v>
      </c>
      <c r="D36" s="61" t="s">
        <v>56</v>
      </c>
      <c r="E36" s="41">
        <f>(B36*D36)</f>
        <v>0</v>
      </c>
      <c r="F36" s="48" t="e">
        <f>(F271/F269*E36)</f>
        <v>#DIV/0!</v>
      </c>
      <c r="G36" s="41" t="e">
        <f>(F273/F269*E36)</f>
        <v>#DIV/0!</v>
      </c>
      <c r="H36" s="41" t="e">
        <f>(E36-F36+G36)</f>
        <v>#DIV/0!</v>
      </c>
      <c r="L36">
        <f>(E36)</f>
        <v>0</v>
      </c>
    </row>
    <row r="37" spans="1:12" x14ac:dyDescent="0.3">
      <c r="A37" s="84" t="s">
        <v>58</v>
      </c>
      <c r="B37" s="85"/>
      <c r="C37" s="85"/>
      <c r="D37" s="85"/>
      <c r="E37" s="85"/>
      <c r="F37" s="85"/>
      <c r="G37" s="85"/>
      <c r="H37" s="86"/>
    </row>
    <row r="38" spans="1:12" x14ac:dyDescent="0.3">
      <c r="A38" s="14" t="s">
        <v>15</v>
      </c>
      <c r="B38" s="67"/>
      <c r="C38" s="68"/>
      <c r="D38" s="68"/>
      <c r="E38" s="68"/>
      <c r="F38" s="68"/>
      <c r="G38" s="68"/>
      <c r="H38" s="69"/>
    </row>
    <row r="39" spans="1:12" x14ac:dyDescent="0.3">
      <c r="A39" s="38"/>
      <c r="B39" s="38"/>
      <c r="C39" s="38"/>
      <c r="D39" s="38"/>
      <c r="E39" s="38"/>
      <c r="F39" s="38"/>
      <c r="G39" s="38"/>
      <c r="H39" s="38"/>
    </row>
    <row r="40" spans="1:12" x14ac:dyDescent="0.3">
      <c r="A40" s="34">
        <v>3</v>
      </c>
      <c r="B40" s="35">
        <v>1000</v>
      </c>
      <c r="C40" s="35" t="s">
        <v>55</v>
      </c>
      <c r="D40" s="60" t="s">
        <v>56</v>
      </c>
      <c r="E40" s="40">
        <f>(B40*D40)</f>
        <v>0</v>
      </c>
      <c r="F40" s="47" t="e">
        <f>(F271/F269*E40)</f>
        <v>#DIV/0!</v>
      </c>
      <c r="G40" s="40" t="e">
        <f>(F273/F269*E40)</f>
        <v>#DIV/0!</v>
      </c>
      <c r="H40" s="40" t="e">
        <f>(E40-F40+G40)</f>
        <v>#DIV/0!</v>
      </c>
      <c r="L40">
        <f>(E40)</f>
        <v>0</v>
      </c>
    </row>
    <row r="41" spans="1:12" ht="15.75" customHeight="1" x14ac:dyDescent="0.3">
      <c r="A41" s="78" t="s">
        <v>59</v>
      </c>
      <c r="B41" s="79"/>
      <c r="C41" s="79"/>
      <c r="D41" s="79"/>
      <c r="E41" s="79"/>
      <c r="F41" s="79"/>
      <c r="G41" s="79"/>
      <c r="H41" s="80"/>
    </row>
    <row r="42" spans="1:12" ht="15" customHeight="1" x14ac:dyDescent="0.3">
      <c r="A42" s="36" t="s">
        <v>15</v>
      </c>
      <c r="B42" s="81"/>
      <c r="C42" s="82"/>
      <c r="D42" s="82"/>
      <c r="E42" s="82"/>
      <c r="F42" s="82"/>
      <c r="G42" s="82"/>
      <c r="H42" s="83"/>
    </row>
    <row r="43" spans="1:12" x14ac:dyDescent="0.3">
      <c r="A43" s="38"/>
      <c r="B43" s="38"/>
      <c r="C43" s="38"/>
      <c r="D43" s="38"/>
      <c r="E43" s="38"/>
      <c r="F43" s="38"/>
      <c r="G43" s="38"/>
      <c r="H43" s="38"/>
    </row>
    <row r="44" spans="1:12" x14ac:dyDescent="0.3">
      <c r="A44" s="13">
        <v>4</v>
      </c>
      <c r="B44" s="33">
        <v>15000</v>
      </c>
      <c r="C44" s="33" t="s">
        <v>55</v>
      </c>
      <c r="D44" s="61" t="s">
        <v>56</v>
      </c>
      <c r="E44" s="41">
        <f>(B44*D44)</f>
        <v>0</v>
      </c>
      <c r="F44" s="48" t="e">
        <f>(F271/F269*E44)</f>
        <v>#DIV/0!</v>
      </c>
      <c r="G44" s="41" t="e">
        <f>(F273/F269*E44)</f>
        <v>#DIV/0!</v>
      </c>
      <c r="H44" s="41" t="e">
        <f>(E44-F44+G44)</f>
        <v>#DIV/0!</v>
      </c>
      <c r="L44">
        <f>(E44)</f>
        <v>0</v>
      </c>
    </row>
    <row r="45" spans="1:12" x14ac:dyDescent="0.3">
      <c r="A45" s="84" t="s">
        <v>60</v>
      </c>
      <c r="B45" s="85"/>
      <c r="C45" s="85"/>
      <c r="D45" s="85"/>
      <c r="E45" s="85"/>
      <c r="F45" s="85"/>
      <c r="G45" s="85"/>
      <c r="H45" s="86"/>
    </row>
    <row r="46" spans="1:12" x14ac:dyDescent="0.3">
      <c r="A46" s="14" t="s">
        <v>15</v>
      </c>
      <c r="B46" s="67"/>
      <c r="C46" s="68"/>
      <c r="D46" s="68"/>
      <c r="E46" s="68"/>
      <c r="F46" s="68"/>
      <c r="G46" s="68"/>
      <c r="H46" s="69"/>
    </row>
    <row r="47" spans="1:12" x14ac:dyDescent="0.3">
      <c r="A47" s="38"/>
      <c r="B47" s="38"/>
      <c r="C47" s="38"/>
      <c r="D47" s="38"/>
      <c r="E47" s="38"/>
      <c r="F47" s="38"/>
      <c r="G47" s="38"/>
      <c r="H47" s="38"/>
    </row>
    <row r="48" spans="1:12" x14ac:dyDescent="0.3">
      <c r="A48" s="34">
        <v>5</v>
      </c>
      <c r="B48" s="35">
        <v>1000</v>
      </c>
      <c r="C48" s="35" t="s">
        <v>55</v>
      </c>
      <c r="D48" s="60" t="s">
        <v>56</v>
      </c>
      <c r="E48" s="40">
        <f>(B48*D48)</f>
        <v>0</v>
      </c>
      <c r="F48" s="47" t="e">
        <f>(F271/F269*E48)</f>
        <v>#DIV/0!</v>
      </c>
      <c r="G48" s="40" t="e">
        <f>(F273/F269*E48)</f>
        <v>#DIV/0!</v>
      </c>
      <c r="H48" s="40" t="e">
        <f>(E48-F48+G48)</f>
        <v>#DIV/0!</v>
      </c>
      <c r="L48">
        <f>(E48)</f>
        <v>0</v>
      </c>
    </row>
    <row r="49" spans="1:12" ht="15.75" customHeight="1" x14ac:dyDescent="0.3">
      <c r="A49" s="78" t="s">
        <v>61</v>
      </c>
      <c r="B49" s="79"/>
      <c r="C49" s="79"/>
      <c r="D49" s="79"/>
      <c r="E49" s="79"/>
      <c r="F49" s="79"/>
      <c r="G49" s="79"/>
      <c r="H49" s="80"/>
    </row>
    <row r="50" spans="1:12" ht="15" customHeight="1" x14ac:dyDescent="0.3">
      <c r="A50" s="36" t="s">
        <v>15</v>
      </c>
      <c r="B50" s="81"/>
      <c r="C50" s="82"/>
      <c r="D50" s="82"/>
      <c r="E50" s="82"/>
      <c r="F50" s="82"/>
      <c r="G50" s="82"/>
      <c r="H50" s="83"/>
    </row>
    <row r="51" spans="1:12" x14ac:dyDescent="0.3">
      <c r="A51" s="38"/>
      <c r="B51" s="38"/>
      <c r="C51" s="38"/>
      <c r="D51" s="38"/>
      <c r="E51" s="38"/>
      <c r="F51" s="38"/>
      <c r="G51" s="38"/>
      <c r="H51" s="38"/>
    </row>
    <row r="52" spans="1:12" x14ac:dyDescent="0.3">
      <c r="A52" s="13">
        <v>6</v>
      </c>
      <c r="B52" s="33">
        <v>1000</v>
      </c>
      <c r="C52" s="33" t="s">
        <v>55</v>
      </c>
      <c r="D52" s="61" t="s">
        <v>56</v>
      </c>
      <c r="E52" s="41">
        <f>(B52*D52)</f>
        <v>0</v>
      </c>
      <c r="F52" s="48" t="e">
        <f>(F271/F269*E52)</f>
        <v>#DIV/0!</v>
      </c>
      <c r="G52" s="41" t="e">
        <f>(F273/F269*E52)</f>
        <v>#DIV/0!</v>
      </c>
      <c r="H52" s="41" t="e">
        <f>(E52-F52+G52)</f>
        <v>#DIV/0!</v>
      </c>
      <c r="L52">
        <f>(E52)</f>
        <v>0</v>
      </c>
    </row>
    <row r="53" spans="1:12" x14ac:dyDescent="0.3">
      <c r="A53" s="84" t="s">
        <v>62</v>
      </c>
      <c r="B53" s="85"/>
      <c r="C53" s="85"/>
      <c r="D53" s="85"/>
      <c r="E53" s="85"/>
      <c r="F53" s="85"/>
      <c r="G53" s="85"/>
      <c r="H53" s="86"/>
    </row>
    <row r="54" spans="1:12" x14ac:dyDescent="0.3">
      <c r="A54" s="14" t="s">
        <v>15</v>
      </c>
      <c r="B54" s="67"/>
      <c r="C54" s="68"/>
      <c r="D54" s="68"/>
      <c r="E54" s="68"/>
      <c r="F54" s="68"/>
      <c r="G54" s="68"/>
      <c r="H54" s="69"/>
    </row>
    <row r="55" spans="1:12" x14ac:dyDescent="0.3">
      <c r="A55" s="38"/>
      <c r="B55" s="38"/>
      <c r="C55" s="38"/>
      <c r="D55" s="38"/>
      <c r="E55" s="38"/>
      <c r="F55" s="38"/>
      <c r="G55" s="38"/>
      <c r="H55" s="38"/>
    </row>
    <row r="56" spans="1:12" x14ac:dyDescent="0.3">
      <c r="A56" s="34">
        <v>7</v>
      </c>
      <c r="B56" s="35">
        <v>1500</v>
      </c>
      <c r="C56" s="35" t="s">
        <v>55</v>
      </c>
      <c r="D56" s="60" t="s">
        <v>56</v>
      </c>
      <c r="E56" s="40">
        <f>(B56*D56)</f>
        <v>0</v>
      </c>
      <c r="F56" s="47" t="e">
        <f>(F271/F269*E56)</f>
        <v>#DIV/0!</v>
      </c>
      <c r="G56" s="40" t="e">
        <f>(F273/F269*E56)</f>
        <v>#DIV/0!</v>
      </c>
      <c r="H56" s="40" t="e">
        <f>(E56-F56+G56)</f>
        <v>#DIV/0!</v>
      </c>
      <c r="L56">
        <f>(E56)</f>
        <v>0</v>
      </c>
    </row>
    <row r="57" spans="1:12" ht="15.75" customHeight="1" x14ac:dyDescent="0.3">
      <c r="A57" s="78" t="s">
        <v>63</v>
      </c>
      <c r="B57" s="79"/>
      <c r="C57" s="79"/>
      <c r="D57" s="79"/>
      <c r="E57" s="79"/>
      <c r="F57" s="79"/>
      <c r="G57" s="79"/>
      <c r="H57" s="80"/>
    </row>
    <row r="58" spans="1:12" ht="15" customHeight="1" x14ac:dyDescent="0.3">
      <c r="A58" s="36" t="s">
        <v>15</v>
      </c>
      <c r="B58" s="81"/>
      <c r="C58" s="82"/>
      <c r="D58" s="82"/>
      <c r="E58" s="82"/>
      <c r="F58" s="82"/>
      <c r="G58" s="82"/>
      <c r="H58" s="83"/>
    </row>
    <row r="59" spans="1:12" x14ac:dyDescent="0.3">
      <c r="A59" s="38"/>
      <c r="B59" s="38"/>
      <c r="C59" s="38"/>
      <c r="D59" s="38"/>
      <c r="E59" s="38"/>
      <c r="F59" s="38"/>
      <c r="G59" s="38"/>
      <c r="H59" s="38"/>
    </row>
    <row r="60" spans="1:12" x14ac:dyDescent="0.3">
      <c r="A60" s="13">
        <v>8</v>
      </c>
      <c r="B60" s="33">
        <v>500</v>
      </c>
      <c r="C60" s="33" t="s">
        <v>55</v>
      </c>
      <c r="D60" s="61" t="s">
        <v>56</v>
      </c>
      <c r="E60" s="41">
        <f>(B60*D60)</f>
        <v>0</v>
      </c>
      <c r="F60" s="48" t="e">
        <f>(F271/F269*E60)</f>
        <v>#DIV/0!</v>
      </c>
      <c r="G60" s="41" t="e">
        <f>(F273/F269*E60)</f>
        <v>#DIV/0!</v>
      </c>
      <c r="H60" s="41" t="e">
        <f>(E60-F60+G60)</f>
        <v>#DIV/0!</v>
      </c>
      <c r="L60">
        <f>(E60)</f>
        <v>0</v>
      </c>
    </row>
    <row r="61" spans="1:12" x14ac:dyDescent="0.3">
      <c r="A61" s="84" t="s">
        <v>64</v>
      </c>
      <c r="B61" s="85"/>
      <c r="C61" s="85"/>
      <c r="D61" s="85"/>
      <c r="E61" s="85"/>
      <c r="F61" s="85"/>
      <c r="G61" s="85"/>
      <c r="H61" s="86"/>
    </row>
    <row r="62" spans="1:12" x14ac:dyDescent="0.3">
      <c r="A62" s="14" t="s">
        <v>15</v>
      </c>
      <c r="B62" s="67"/>
      <c r="C62" s="68"/>
      <c r="D62" s="68"/>
      <c r="E62" s="68"/>
      <c r="F62" s="68"/>
      <c r="G62" s="68"/>
      <c r="H62" s="69"/>
    </row>
    <row r="63" spans="1:12" x14ac:dyDescent="0.3">
      <c r="A63" s="38"/>
      <c r="B63" s="38"/>
      <c r="C63" s="38"/>
      <c r="D63" s="38"/>
      <c r="E63" s="38"/>
      <c r="F63" s="38"/>
      <c r="G63" s="38"/>
      <c r="H63" s="38"/>
    </row>
    <row r="64" spans="1:12" x14ac:dyDescent="0.3">
      <c r="A64" s="34">
        <v>9</v>
      </c>
      <c r="B64" s="35">
        <v>1000</v>
      </c>
      <c r="C64" s="35" t="s">
        <v>55</v>
      </c>
      <c r="D64" s="60" t="s">
        <v>56</v>
      </c>
      <c r="E64" s="40">
        <f>(B64*D64)</f>
        <v>0</v>
      </c>
      <c r="F64" s="47" t="e">
        <f>(F271/F269*E64)</f>
        <v>#DIV/0!</v>
      </c>
      <c r="G64" s="40" t="e">
        <f>(F273/F269*E64)</f>
        <v>#DIV/0!</v>
      </c>
      <c r="H64" s="40" t="e">
        <f>(E64-F64+G64)</f>
        <v>#DIV/0!</v>
      </c>
      <c r="L64">
        <f>(E64)</f>
        <v>0</v>
      </c>
    </row>
    <row r="65" spans="1:12" ht="15.75" customHeight="1" x14ac:dyDescent="0.3">
      <c r="A65" s="78" t="s">
        <v>65</v>
      </c>
      <c r="B65" s="79"/>
      <c r="C65" s="79"/>
      <c r="D65" s="79"/>
      <c r="E65" s="79"/>
      <c r="F65" s="79"/>
      <c r="G65" s="79"/>
      <c r="H65" s="80"/>
    </row>
    <row r="66" spans="1:12" ht="15" customHeight="1" x14ac:dyDescent="0.3">
      <c r="A66" s="36" t="s">
        <v>15</v>
      </c>
      <c r="B66" s="81"/>
      <c r="C66" s="82"/>
      <c r="D66" s="82"/>
      <c r="E66" s="82"/>
      <c r="F66" s="82"/>
      <c r="G66" s="82"/>
      <c r="H66" s="83"/>
    </row>
    <row r="67" spans="1:12" x14ac:dyDescent="0.3">
      <c r="A67" s="38"/>
      <c r="B67" s="38"/>
      <c r="C67" s="38"/>
      <c r="D67" s="38"/>
      <c r="E67" s="38"/>
      <c r="F67" s="38"/>
      <c r="G67" s="38"/>
      <c r="H67" s="38"/>
    </row>
    <row r="68" spans="1:12" x14ac:dyDescent="0.3">
      <c r="A68" s="13">
        <v>10</v>
      </c>
      <c r="B68" s="33">
        <v>500</v>
      </c>
      <c r="C68" s="33" t="s">
        <v>55</v>
      </c>
      <c r="D68" s="61" t="s">
        <v>56</v>
      </c>
      <c r="E68" s="41">
        <f>(B68*D68)</f>
        <v>0</v>
      </c>
      <c r="F68" s="48" t="e">
        <f>(F271/F269*E68)</f>
        <v>#DIV/0!</v>
      </c>
      <c r="G68" s="41" t="e">
        <f>(F273/F269*E68)</f>
        <v>#DIV/0!</v>
      </c>
      <c r="H68" s="41" t="e">
        <f>(E68-F68+G68)</f>
        <v>#DIV/0!</v>
      </c>
      <c r="L68">
        <f>(E68)</f>
        <v>0</v>
      </c>
    </row>
    <row r="69" spans="1:12" x14ac:dyDescent="0.3">
      <c r="A69" s="84" t="s">
        <v>66</v>
      </c>
      <c r="B69" s="85"/>
      <c r="C69" s="85"/>
      <c r="D69" s="85"/>
      <c r="E69" s="85"/>
      <c r="F69" s="85"/>
      <c r="G69" s="85"/>
      <c r="H69" s="86"/>
    </row>
    <row r="70" spans="1:12" x14ac:dyDescent="0.3">
      <c r="A70" s="14" t="s">
        <v>15</v>
      </c>
      <c r="B70" s="67"/>
      <c r="C70" s="68"/>
      <c r="D70" s="68"/>
      <c r="E70" s="68"/>
      <c r="F70" s="68"/>
      <c r="G70" s="68"/>
      <c r="H70" s="69"/>
    </row>
    <row r="71" spans="1:12" x14ac:dyDescent="0.3">
      <c r="A71" s="38"/>
      <c r="B71" s="38"/>
      <c r="C71" s="38"/>
      <c r="D71" s="38"/>
      <c r="E71" s="38"/>
      <c r="F71" s="38"/>
      <c r="G71" s="38"/>
      <c r="H71" s="38"/>
    </row>
    <row r="72" spans="1:12" x14ac:dyDescent="0.3">
      <c r="A72" s="34">
        <v>11</v>
      </c>
      <c r="B72" s="35">
        <v>500</v>
      </c>
      <c r="C72" s="35" t="s">
        <v>55</v>
      </c>
      <c r="D72" s="60" t="s">
        <v>56</v>
      </c>
      <c r="E72" s="40">
        <f>(B72*D72)</f>
        <v>0</v>
      </c>
      <c r="F72" s="47" t="e">
        <f>(F271/F269*E72)</f>
        <v>#DIV/0!</v>
      </c>
      <c r="G72" s="40" t="e">
        <f>(F273/F269*E72)</f>
        <v>#DIV/0!</v>
      </c>
      <c r="H72" s="40" t="e">
        <f>(E72-F72+G72)</f>
        <v>#DIV/0!</v>
      </c>
      <c r="L72">
        <f>(E72)</f>
        <v>0</v>
      </c>
    </row>
    <row r="73" spans="1:12" ht="15.75" customHeight="1" x14ac:dyDescent="0.3">
      <c r="A73" s="78" t="s">
        <v>67</v>
      </c>
      <c r="B73" s="79"/>
      <c r="C73" s="79"/>
      <c r="D73" s="79"/>
      <c r="E73" s="79"/>
      <c r="F73" s="79"/>
      <c r="G73" s="79"/>
      <c r="H73" s="80"/>
    </row>
    <row r="74" spans="1:12" ht="15" customHeight="1" x14ac:dyDescent="0.3">
      <c r="A74" s="36" t="s">
        <v>15</v>
      </c>
      <c r="B74" s="81"/>
      <c r="C74" s="82"/>
      <c r="D74" s="82"/>
      <c r="E74" s="82"/>
      <c r="F74" s="82"/>
      <c r="G74" s="82"/>
      <c r="H74" s="83"/>
    </row>
    <row r="75" spans="1:12" x14ac:dyDescent="0.3">
      <c r="A75" s="38"/>
      <c r="B75" s="38"/>
      <c r="C75" s="38"/>
      <c r="D75" s="38"/>
      <c r="E75" s="38"/>
      <c r="F75" s="38"/>
      <c r="G75" s="38"/>
      <c r="H75" s="38"/>
    </row>
    <row r="76" spans="1:12" x14ac:dyDescent="0.3">
      <c r="A76" s="13">
        <v>12</v>
      </c>
      <c r="B76" s="33">
        <v>2500</v>
      </c>
      <c r="C76" s="33" t="s">
        <v>55</v>
      </c>
      <c r="D76" s="61" t="s">
        <v>56</v>
      </c>
      <c r="E76" s="41">
        <f>(B76*D76)</f>
        <v>0</v>
      </c>
      <c r="F76" s="48" t="e">
        <f>(F271/F269*E76)</f>
        <v>#DIV/0!</v>
      </c>
      <c r="G76" s="41" t="e">
        <f>(F273/F269*E76)</f>
        <v>#DIV/0!</v>
      </c>
      <c r="H76" s="41" t="e">
        <f>(E76-F76+G76)</f>
        <v>#DIV/0!</v>
      </c>
      <c r="L76">
        <f>(E76)</f>
        <v>0</v>
      </c>
    </row>
    <row r="77" spans="1:12" x14ac:dyDescent="0.3">
      <c r="A77" s="84" t="s">
        <v>68</v>
      </c>
      <c r="B77" s="85"/>
      <c r="C77" s="85"/>
      <c r="D77" s="85"/>
      <c r="E77" s="85"/>
      <c r="F77" s="85"/>
      <c r="G77" s="85"/>
      <c r="H77" s="86"/>
    </row>
    <row r="78" spans="1:12" x14ac:dyDescent="0.3">
      <c r="A78" s="14" t="s">
        <v>15</v>
      </c>
      <c r="B78" s="67"/>
      <c r="C78" s="68"/>
      <c r="D78" s="68"/>
      <c r="E78" s="68"/>
      <c r="F78" s="68"/>
      <c r="G78" s="68"/>
      <c r="H78" s="69"/>
    </row>
    <row r="79" spans="1:12" x14ac:dyDescent="0.3">
      <c r="A79" s="38"/>
      <c r="B79" s="38"/>
      <c r="C79" s="38"/>
      <c r="D79" s="38"/>
      <c r="E79" s="38"/>
      <c r="F79" s="38"/>
      <c r="G79" s="38"/>
      <c r="H79" s="38"/>
    </row>
    <row r="80" spans="1:12" x14ac:dyDescent="0.3">
      <c r="A80" s="34">
        <v>13</v>
      </c>
      <c r="B80" s="35">
        <v>2000</v>
      </c>
      <c r="C80" s="35" t="s">
        <v>69</v>
      </c>
      <c r="D80" s="60" t="s">
        <v>56</v>
      </c>
      <c r="E80" s="40">
        <f>(B80*D80)</f>
        <v>0</v>
      </c>
      <c r="F80" s="47" t="e">
        <f>(F271/F269*E80)</f>
        <v>#DIV/0!</v>
      </c>
      <c r="G80" s="40" t="e">
        <f>(F273/F269*E80)</f>
        <v>#DIV/0!</v>
      </c>
      <c r="H80" s="40" t="e">
        <f>(E80-F80+G80)</f>
        <v>#DIV/0!</v>
      </c>
      <c r="L80">
        <f>(E80)</f>
        <v>0</v>
      </c>
    </row>
    <row r="81" spans="1:12" ht="15.75" customHeight="1" x14ac:dyDescent="0.3">
      <c r="A81" s="78" t="s">
        <v>70</v>
      </c>
      <c r="B81" s="79"/>
      <c r="C81" s="79"/>
      <c r="D81" s="79"/>
      <c r="E81" s="79"/>
      <c r="F81" s="79"/>
      <c r="G81" s="79"/>
      <c r="H81" s="80"/>
    </row>
    <row r="82" spans="1:12" ht="15" customHeight="1" x14ac:dyDescent="0.3">
      <c r="A82" s="36" t="s">
        <v>15</v>
      </c>
      <c r="B82" s="81"/>
      <c r="C82" s="82"/>
      <c r="D82" s="82"/>
      <c r="E82" s="82"/>
      <c r="F82" s="82"/>
      <c r="G82" s="82"/>
      <c r="H82" s="83"/>
    </row>
    <row r="83" spans="1:12" x14ac:dyDescent="0.3">
      <c r="A83" s="38"/>
      <c r="B83" s="38"/>
      <c r="C83" s="38"/>
      <c r="D83" s="38"/>
      <c r="E83" s="38"/>
      <c r="F83" s="38"/>
      <c r="G83" s="38"/>
      <c r="H83" s="38"/>
    </row>
    <row r="84" spans="1:12" x14ac:dyDescent="0.3">
      <c r="A84" s="13">
        <v>14</v>
      </c>
      <c r="B84" s="33">
        <v>2000</v>
      </c>
      <c r="C84" s="33" t="s">
        <v>69</v>
      </c>
      <c r="D84" s="61" t="s">
        <v>56</v>
      </c>
      <c r="E84" s="41">
        <f>(B84*D84)</f>
        <v>0</v>
      </c>
      <c r="F84" s="48" t="e">
        <f>(F271/F269*E84)</f>
        <v>#DIV/0!</v>
      </c>
      <c r="G84" s="41" t="e">
        <f>(F273/F269*E84)</f>
        <v>#DIV/0!</v>
      </c>
      <c r="H84" s="41" t="e">
        <f>(E84-F84+G84)</f>
        <v>#DIV/0!</v>
      </c>
      <c r="L84">
        <f>(E84)</f>
        <v>0</v>
      </c>
    </row>
    <row r="85" spans="1:12" x14ac:dyDescent="0.3">
      <c r="A85" s="84" t="s">
        <v>71</v>
      </c>
      <c r="B85" s="85"/>
      <c r="C85" s="85"/>
      <c r="D85" s="85"/>
      <c r="E85" s="85"/>
      <c r="F85" s="85"/>
      <c r="G85" s="85"/>
      <c r="H85" s="86"/>
    </row>
    <row r="86" spans="1:12" x14ac:dyDescent="0.3">
      <c r="A86" s="14" t="s">
        <v>15</v>
      </c>
      <c r="B86" s="67"/>
      <c r="C86" s="68"/>
      <c r="D86" s="68"/>
      <c r="E86" s="68"/>
      <c r="F86" s="68"/>
      <c r="G86" s="68"/>
      <c r="H86" s="69"/>
    </row>
    <row r="87" spans="1:12" x14ac:dyDescent="0.3">
      <c r="A87" s="38"/>
      <c r="B87" s="38"/>
      <c r="C87" s="38"/>
      <c r="D87" s="38"/>
      <c r="E87" s="38"/>
      <c r="F87" s="38"/>
      <c r="G87" s="38"/>
      <c r="H87" s="38"/>
    </row>
    <row r="88" spans="1:12" x14ac:dyDescent="0.3">
      <c r="A88" s="34">
        <v>15</v>
      </c>
      <c r="B88" s="35">
        <v>1500</v>
      </c>
      <c r="C88" s="35" t="s">
        <v>72</v>
      </c>
      <c r="D88" s="60" t="s">
        <v>56</v>
      </c>
      <c r="E88" s="40">
        <f>(B88*D88)</f>
        <v>0</v>
      </c>
      <c r="F88" s="47" t="e">
        <f>(F271/F269*E88)</f>
        <v>#DIV/0!</v>
      </c>
      <c r="G88" s="40" t="e">
        <f>(F273/F269*E88)</f>
        <v>#DIV/0!</v>
      </c>
      <c r="H88" s="40" t="e">
        <f>(E88-F88+G88)</f>
        <v>#DIV/0!</v>
      </c>
      <c r="L88">
        <f>(E88)</f>
        <v>0</v>
      </c>
    </row>
    <row r="89" spans="1:12" ht="15.75" customHeight="1" x14ac:dyDescent="0.3">
      <c r="A89" s="78" t="s">
        <v>73</v>
      </c>
      <c r="B89" s="79"/>
      <c r="C89" s="79"/>
      <c r="D89" s="79"/>
      <c r="E89" s="79"/>
      <c r="F89" s="79"/>
      <c r="G89" s="79"/>
      <c r="H89" s="80"/>
    </row>
    <row r="90" spans="1:12" ht="15" customHeight="1" x14ac:dyDescent="0.3">
      <c r="A90" s="36" t="s">
        <v>15</v>
      </c>
      <c r="B90" s="81"/>
      <c r="C90" s="82"/>
      <c r="D90" s="82"/>
      <c r="E90" s="82"/>
      <c r="F90" s="82"/>
      <c r="G90" s="82"/>
      <c r="H90" s="83"/>
    </row>
    <row r="91" spans="1:12" x14ac:dyDescent="0.3">
      <c r="A91" s="38"/>
      <c r="B91" s="38"/>
      <c r="C91" s="38"/>
      <c r="D91" s="38"/>
      <c r="E91" s="38"/>
      <c r="F91" s="38"/>
      <c r="G91" s="38"/>
      <c r="H91" s="38"/>
    </row>
    <row r="92" spans="1:12" x14ac:dyDescent="0.3">
      <c r="A92" s="13">
        <v>16</v>
      </c>
      <c r="B92" s="33">
        <v>2500</v>
      </c>
      <c r="C92" s="33" t="s">
        <v>72</v>
      </c>
      <c r="D92" s="61" t="s">
        <v>56</v>
      </c>
      <c r="E92" s="41">
        <f>(B92*D92)</f>
        <v>0</v>
      </c>
      <c r="F92" s="48" t="e">
        <f>(F271/F269*E92)</f>
        <v>#DIV/0!</v>
      </c>
      <c r="G92" s="41" t="e">
        <f>(F273/F269*E92)</f>
        <v>#DIV/0!</v>
      </c>
      <c r="H92" s="41" t="e">
        <f>(E92-F92+G92)</f>
        <v>#DIV/0!</v>
      </c>
      <c r="L92">
        <f>(E92)</f>
        <v>0</v>
      </c>
    </row>
    <row r="93" spans="1:12" x14ac:dyDescent="0.3">
      <c r="A93" s="84" t="s">
        <v>74</v>
      </c>
      <c r="B93" s="85"/>
      <c r="C93" s="85"/>
      <c r="D93" s="85"/>
      <c r="E93" s="85"/>
      <c r="F93" s="85"/>
      <c r="G93" s="85"/>
      <c r="H93" s="86"/>
    </row>
    <row r="94" spans="1:12" x14ac:dyDescent="0.3">
      <c r="A94" s="14" t="s">
        <v>15</v>
      </c>
      <c r="B94" s="67"/>
      <c r="C94" s="68"/>
      <c r="D94" s="68"/>
      <c r="E94" s="68"/>
      <c r="F94" s="68"/>
      <c r="G94" s="68"/>
      <c r="H94" s="69"/>
    </row>
    <row r="95" spans="1:12" x14ac:dyDescent="0.3">
      <c r="A95" s="38"/>
      <c r="B95" s="38"/>
      <c r="C95" s="38"/>
      <c r="D95" s="38"/>
      <c r="E95" s="38"/>
      <c r="F95" s="38"/>
      <c r="G95" s="38"/>
      <c r="H95" s="38"/>
    </row>
    <row r="96" spans="1:12" x14ac:dyDescent="0.3">
      <c r="A96" s="34">
        <v>17</v>
      </c>
      <c r="B96" s="35">
        <v>500</v>
      </c>
      <c r="C96" s="35" t="s">
        <v>55</v>
      </c>
      <c r="D96" s="60" t="s">
        <v>56</v>
      </c>
      <c r="E96" s="40">
        <f>(B96*D96)</f>
        <v>0</v>
      </c>
      <c r="F96" s="47" t="e">
        <f>(F271/F269*E96)</f>
        <v>#DIV/0!</v>
      </c>
      <c r="G96" s="40" t="e">
        <f>(F273/F269*E96)</f>
        <v>#DIV/0!</v>
      </c>
      <c r="H96" s="40" t="e">
        <f>(E96-F96+G96)</f>
        <v>#DIV/0!</v>
      </c>
      <c r="L96">
        <f>(E96)</f>
        <v>0</v>
      </c>
    </row>
    <row r="97" spans="1:12" ht="15.75" customHeight="1" x14ac:dyDescent="0.3">
      <c r="A97" s="78" t="s">
        <v>75</v>
      </c>
      <c r="B97" s="79"/>
      <c r="C97" s="79"/>
      <c r="D97" s="79"/>
      <c r="E97" s="79"/>
      <c r="F97" s="79"/>
      <c r="G97" s="79"/>
      <c r="H97" s="80"/>
    </row>
    <row r="98" spans="1:12" ht="15" customHeight="1" x14ac:dyDescent="0.3">
      <c r="A98" s="36" t="s">
        <v>15</v>
      </c>
      <c r="B98" s="81"/>
      <c r="C98" s="82"/>
      <c r="D98" s="82"/>
      <c r="E98" s="82"/>
      <c r="F98" s="82"/>
      <c r="G98" s="82"/>
      <c r="H98" s="83"/>
    </row>
    <row r="99" spans="1:12" x14ac:dyDescent="0.3">
      <c r="A99" s="38"/>
      <c r="B99" s="38"/>
      <c r="C99" s="38"/>
      <c r="D99" s="38"/>
      <c r="E99" s="38"/>
      <c r="F99" s="38"/>
      <c r="G99" s="38"/>
      <c r="H99" s="38"/>
    </row>
    <row r="100" spans="1:12" x14ac:dyDescent="0.3">
      <c r="A100" s="13">
        <v>18</v>
      </c>
      <c r="B100" s="33">
        <v>500</v>
      </c>
      <c r="C100" s="33" t="s">
        <v>55</v>
      </c>
      <c r="D100" s="61" t="s">
        <v>56</v>
      </c>
      <c r="E100" s="41">
        <f>(B100*D100)</f>
        <v>0</v>
      </c>
      <c r="F100" s="48" t="e">
        <f>(F271/F269*E100)</f>
        <v>#DIV/0!</v>
      </c>
      <c r="G100" s="41" t="e">
        <f>(F273/F269*E100)</f>
        <v>#DIV/0!</v>
      </c>
      <c r="H100" s="41" t="e">
        <f>(E100-F100+G100)</f>
        <v>#DIV/0!</v>
      </c>
      <c r="L100">
        <f>(E100)</f>
        <v>0</v>
      </c>
    </row>
    <row r="101" spans="1:12" x14ac:dyDescent="0.3">
      <c r="A101" s="84" t="s">
        <v>76</v>
      </c>
      <c r="B101" s="85"/>
      <c r="C101" s="85"/>
      <c r="D101" s="85"/>
      <c r="E101" s="85"/>
      <c r="F101" s="85"/>
      <c r="G101" s="85"/>
      <c r="H101" s="86"/>
    </row>
    <row r="102" spans="1:12" x14ac:dyDescent="0.3">
      <c r="A102" s="14" t="s">
        <v>15</v>
      </c>
      <c r="B102" s="67"/>
      <c r="C102" s="68"/>
      <c r="D102" s="68"/>
      <c r="E102" s="68"/>
      <c r="F102" s="68"/>
      <c r="G102" s="68"/>
      <c r="H102" s="69"/>
    </row>
    <row r="103" spans="1:12" x14ac:dyDescent="0.3">
      <c r="A103" s="38"/>
      <c r="B103" s="38"/>
      <c r="C103" s="38"/>
      <c r="D103" s="38"/>
      <c r="E103" s="38"/>
      <c r="F103" s="38"/>
      <c r="G103" s="38"/>
      <c r="H103" s="38"/>
    </row>
    <row r="104" spans="1:12" x14ac:dyDescent="0.3">
      <c r="A104" s="34">
        <v>19</v>
      </c>
      <c r="B104" s="35">
        <v>2000</v>
      </c>
      <c r="C104" s="35" t="s">
        <v>55</v>
      </c>
      <c r="D104" s="60" t="s">
        <v>56</v>
      </c>
      <c r="E104" s="40">
        <f>(B104*D104)</f>
        <v>0</v>
      </c>
      <c r="F104" s="47" t="e">
        <f>(F271/F269*E104)</f>
        <v>#DIV/0!</v>
      </c>
      <c r="G104" s="40" t="e">
        <f>(F273/F269*E104)</f>
        <v>#DIV/0!</v>
      </c>
      <c r="H104" s="40" t="e">
        <f>(E104-F104+G104)</f>
        <v>#DIV/0!</v>
      </c>
      <c r="L104">
        <f>(E104)</f>
        <v>0</v>
      </c>
    </row>
    <row r="105" spans="1:12" ht="15.75" customHeight="1" x14ac:dyDescent="0.3">
      <c r="A105" s="78" t="s">
        <v>77</v>
      </c>
      <c r="B105" s="79"/>
      <c r="C105" s="79"/>
      <c r="D105" s="79"/>
      <c r="E105" s="79"/>
      <c r="F105" s="79"/>
      <c r="G105" s="79"/>
      <c r="H105" s="80"/>
    </row>
    <row r="106" spans="1:12" ht="15" customHeight="1" x14ac:dyDescent="0.3">
      <c r="A106" s="36" t="s">
        <v>15</v>
      </c>
      <c r="B106" s="81"/>
      <c r="C106" s="82"/>
      <c r="D106" s="82"/>
      <c r="E106" s="82"/>
      <c r="F106" s="82"/>
      <c r="G106" s="82"/>
      <c r="H106" s="83"/>
    </row>
    <row r="107" spans="1:12" x14ac:dyDescent="0.3">
      <c r="A107" s="38"/>
      <c r="B107" s="38"/>
      <c r="C107" s="38"/>
      <c r="D107" s="38"/>
      <c r="E107" s="38"/>
      <c r="F107" s="38"/>
      <c r="G107" s="38"/>
      <c r="H107" s="38"/>
    </row>
    <row r="108" spans="1:12" x14ac:dyDescent="0.3">
      <c r="A108" s="13">
        <v>20</v>
      </c>
      <c r="B108" s="33">
        <v>4000</v>
      </c>
      <c r="C108" s="33" t="s">
        <v>55</v>
      </c>
      <c r="D108" s="61" t="s">
        <v>56</v>
      </c>
      <c r="E108" s="41">
        <f>(B108*D108)</f>
        <v>0</v>
      </c>
      <c r="F108" s="48" t="e">
        <f>(F271/F269*E108)</f>
        <v>#DIV/0!</v>
      </c>
      <c r="G108" s="41" t="e">
        <f>(F273/F269*E108)</f>
        <v>#DIV/0!</v>
      </c>
      <c r="H108" s="41" t="e">
        <f>(E108-F108+G108)</f>
        <v>#DIV/0!</v>
      </c>
      <c r="L108">
        <f>(E108)</f>
        <v>0</v>
      </c>
    </row>
    <row r="109" spans="1:12" x14ac:dyDescent="0.3">
      <c r="A109" s="84" t="s">
        <v>78</v>
      </c>
      <c r="B109" s="85"/>
      <c r="C109" s="85"/>
      <c r="D109" s="85"/>
      <c r="E109" s="85"/>
      <c r="F109" s="85"/>
      <c r="G109" s="85"/>
      <c r="H109" s="86"/>
    </row>
    <row r="110" spans="1:12" x14ac:dyDescent="0.3">
      <c r="A110" s="14" t="s">
        <v>15</v>
      </c>
      <c r="B110" s="67"/>
      <c r="C110" s="68"/>
      <c r="D110" s="68"/>
      <c r="E110" s="68"/>
      <c r="F110" s="68"/>
      <c r="G110" s="68"/>
      <c r="H110" s="69"/>
    </row>
    <row r="111" spans="1:12" x14ac:dyDescent="0.3">
      <c r="A111" s="38"/>
      <c r="B111" s="38"/>
      <c r="C111" s="38"/>
      <c r="D111" s="38"/>
      <c r="E111" s="38"/>
      <c r="F111" s="38"/>
      <c r="G111" s="38"/>
      <c r="H111" s="38"/>
    </row>
    <row r="112" spans="1:12" x14ac:dyDescent="0.3">
      <c r="A112" s="34">
        <v>21</v>
      </c>
      <c r="B112" s="35">
        <v>200</v>
      </c>
      <c r="C112" s="35" t="s">
        <v>72</v>
      </c>
      <c r="D112" s="60" t="s">
        <v>56</v>
      </c>
      <c r="E112" s="40">
        <f>(B112*D112)</f>
        <v>0</v>
      </c>
      <c r="F112" s="47" t="e">
        <f>(F271/F269*E112)</f>
        <v>#DIV/0!</v>
      </c>
      <c r="G112" s="40" t="e">
        <f>(F273/F269*E112)</f>
        <v>#DIV/0!</v>
      </c>
      <c r="H112" s="40" t="e">
        <f>(E112-F112+G112)</f>
        <v>#DIV/0!</v>
      </c>
      <c r="L112">
        <f>(E112)</f>
        <v>0</v>
      </c>
    </row>
    <row r="113" spans="1:12" ht="15.75" customHeight="1" x14ac:dyDescent="0.3">
      <c r="A113" s="78" t="s">
        <v>79</v>
      </c>
      <c r="B113" s="79"/>
      <c r="C113" s="79"/>
      <c r="D113" s="79"/>
      <c r="E113" s="79"/>
      <c r="F113" s="79"/>
      <c r="G113" s="79"/>
      <c r="H113" s="80"/>
    </row>
    <row r="114" spans="1:12" ht="15" customHeight="1" x14ac:dyDescent="0.3">
      <c r="A114" s="36" t="s">
        <v>15</v>
      </c>
      <c r="B114" s="81"/>
      <c r="C114" s="82"/>
      <c r="D114" s="82"/>
      <c r="E114" s="82"/>
      <c r="F114" s="82"/>
      <c r="G114" s="82"/>
      <c r="H114" s="83"/>
    </row>
    <row r="115" spans="1:12" x14ac:dyDescent="0.3">
      <c r="A115" s="38"/>
      <c r="B115" s="38"/>
      <c r="C115" s="38"/>
      <c r="D115" s="38"/>
      <c r="E115" s="38"/>
      <c r="F115" s="38"/>
      <c r="G115" s="38"/>
      <c r="H115" s="38"/>
    </row>
    <row r="116" spans="1:12" x14ac:dyDescent="0.3">
      <c r="A116" s="13">
        <v>22</v>
      </c>
      <c r="B116" s="33">
        <v>1000</v>
      </c>
      <c r="C116" s="33" t="s">
        <v>55</v>
      </c>
      <c r="D116" s="61" t="s">
        <v>56</v>
      </c>
      <c r="E116" s="41">
        <f>(B116*D116)</f>
        <v>0</v>
      </c>
      <c r="F116" s="48" t="e">
        <f>(F271/F269*E116)</f>
        <v>#DIV/0!</v>
      </c>
      <c r="G116" s="41" t="e">
        <f>(F273/F269*E116)</f>
        <v>#DIV/0!</v>
      </c>
      <c r="H116" s="41" t="e">
        <f>(E116-F116+G116)</f>
        <v>#DIV/0!</v>
      </c>
      <c r="L116">
        <f>(E116)</f>
        <v>0</v>
      </c>
    </row>
    <row r="117" spans="1:12" x14ac:dyDescent="0.3">
      <c r="A117" s="84" t="s">
        <v>80</v>
      </c>
      <c r="B117" s="85"/>
      <c r="C117" s="85"/>
      <c r="D117" s="85"/>
      <c r="E117" s="85"/>
      <c r="F117" s="85"/>
      <c r="G117" s="85"/>
      <c r="H117" s="86"/>
    </row>
    <row r="118" spans="1:12" x14ac:dyDescent="0.3">
      <c r="A118" s="14" t="s">
        <v>15</v>
      </c>
      <c r="B118" s="67"/>
      <c r="C118" s="68"/>
      <c r="D118" s="68"/>
      <c r="E118" s="68"/>
      <c r="F118" s="68"/>
      <c r="G118" s="68"/>
      <c r="H118" s="69"/>
    </row>
    <row r="119" spans="1:12" x14ac:dyDescent="0.3">
      <c r="A119" s="38"/>
      <c r="B119" s="38"/>
      <c r="C119" s="38"/>
      <c r="D119" s="38"/>
      <c r="E119" s="38"/>
      <c r="F119" s="38"/>
      <c r="G119" s="38"/>
      <c r="H119" s="38"/>
    </row>
    <row r="120" spans="1:12" x14ac:dyDescent="0.3">
      <c r="A120" s="34">
        <v>23</v>
      </c>
      <c r="B120" s="35">
        <v>1000</v>
      </c>
      <c r="C120" s="35" t="s">
        <v>55</v>
      </c>
      <c r="D120" s="60" t="s">
        <v>56</v>
      </c>
      <c r="E120" s="40">
        <f>(B120*D120)</f>
        <v>0</v>
      </c>
      <c r="F120" s="47" t="e">
        <f>(F271/F269*E120)</f>
        <v>#DIV/0!</v>
      </c>
      <c r="G120" s="40" t="e">
        <f>(F273/F269*E120)</f>
        <v>#DIV/0!</v>
      </c>
      <c r="H120" s="40" t="e">
        <f>(E120-F120+G120)</f>
        <v>#DIV/0!</v>
      </c>
      <c r="L120">
        <f>(E120)</f>
        <v>0</v>
      </c>
    </row>
    <row r="121" spans="1:12" ht="15.75" customHeight="1" x14ac:dyDescent="0.3">
      <c r="A121" s="78" t="s">
        <v>81</v>
      </c>
      <c r="B121" s="79"/>
      <c r="C121" s="79"/>
      <c r="D121" s="79"/>
      <c r="E121" s="79"/>
      <c r="F121" s="79"/>
      <c r="G121" s="79"/>
      <c r="H121" s="80"/>
    </row>
    <row r="122" spans="1:12" ht="15" customHeight="1" x14ac:dyDescent="0.3">
      <c r="A122" s="36" t="s">
        <v>15</v>
      </c>
      <c r="B122" s="81"/>
      <c r="C122" s="82"/>
      <c r="D122" s="82"/>
      <c r="E122" s="82"/>
      <c r="F122" s="82"/>
      <c r="G122" s="82"/>
      <c r="H122" s="83"/>
    </row>
    <row r="123" spans="1:12" x14ac:dyDescent="0.3">
      <c r="A123" s="38"/>
      <c r="B123" s="38"/>
      <c r="C123" s="38"/>
      <c r="D123" s="38"/>
      <c r="E123" s="38"/>
      <c r="F123" s="38"/>
      <c r="G123" s="38"/>
      <c r="H123" s="38"/>
    </row>
    <row r="124" spans="1:12" x14ac:dyDescent="0.3">
      <c r="A124" s="13">
        <v>24</v>
      </c>
      <c r="B124" s="33">
        <v>10</v>
      </c>
      <c r="C124" s="33" t="s">
        <v>72</v>
      </c>
      <c r="D124" s="61" t="s">
        <v>56</v>
      </c>
      <c r="E124" s="41">
        <f>(B124*D124)</f>
        <v>0</v>
      </c>
      <c r="F124" s="48" t="e">
        <f>(F271/F269*E124)</f>
        <v>#DIV/0!</v>
      </c>
      <c r="G124" s="41" t="e">
        <f>(F273/F269*E124)</f>
        <v>#DIV/0!</v>
      </c>
      <c r="H124" s="41" t="e">
        <f>(E124-F124+G124)</f>
        <v>#DIV/0!</v>
      </c>
      <c r="L124">
        <f>(E124)</f>
        <v>0</v>
      </c>
    </row>
    <row r="125" spans="1:12" x14ac:dyDescent="0.3">
      <c r="A125" s="84" t="s">
        <v>82</v>
      </c>
      <c r="B125" s="85"/>
      <c r="C125" s="85"/>
      <c r="D125" s="85"/>
      <c r="E125" s="85"/>
      <c r="F125" s="85"/>
      <c r="G125" s="85"/>
      <c r="H125" s="86"/>
    </row>
    <row r="126" spans="1:12" x14ac:dyDescent="0.3">
      <c r="A126" s="14" t="s">
        <v>15</v>
      </c>
      <c r="B126" s="67"/>
      <c r="C126" s="68"/>
      <c r="D126" s="68"/>
      <c r="E126" s="68"/>
      <c r="F126" s="68"/>
      <c r="G126" s="68"/>
      <c r="H126" s="69"/>
    </row>
    <row r="127" spans="1:12" x14ac:dyDescent="0.3">
      <c r="A127" s="38"/>
      <c r="B127" s="38"/>
      <c r="C127" s="38"/>
      <c r="D127" s="38"/>
      <c r="E127" s="38"/>
      <c r="F127" s="38"/>
      <c r="G127" s="38"/>
      <c r="H127" s="38"/>
    </row>
    <row r="128" spans="1:12" x14ac:dyDescent="0.3">
      <c r="A128" s="34">
        <v>25</v>
      </c>
      <c r="B128" s="35">
        <v>150</v>
      </c>
      <c r="C128" s="35" t="s">
        <v>72</v>
      </c>
      <c r="D128" s="60" t="s">
        <v>56</v>
      </c>
      <c r="E128" s="40">
        <f>(B128*D128)</f>
        <v>0</v>
      </c>
      <c r="F128" s="47" t="e">
        <f>(F271/F269*E128)</f>
        <v>#DIV/0!</v>
      </c>
      <c r="G128" s="40" t="e">
        <f>(F273/F269*E128)</f>
        <v>#DIV/0!</v>
      </c>
      <c r="H128" s="40" t="e">
        <f>(E128-F128+G128)</f>
        <v>#DIV/0!</v>
      </c>
      <c r="L128">
        <f>(E128)</f>
        <v>0</v>
      </c>
    </row>
    <row r="129" spans="1:12" ht="15.75" customHeight="1" x14ac:dyDescent="0.3">
      <c r="A129" s="78" t="s">
        <v>83</v>
      </c>
      <c r="B129" s="79"/>
      <c r="C129" s="79"/>
      <c r="D129" s="79"/>
      <c r="E129" s="79"/>
      <c r="F129" s="79"/>
      <c r="G129" s="79"/>
      <c r="H129" s="80"/>
    </row>
    <row r="130" spans="1:12" ht="15" customHeight="1" x14ac:dyDescent="0.3">
      <c r="A130" s="36" t="s">
        <v>15</v>
      </c>
      <c r="B130" s="81"/>
      <c r="C130" s="82"/>
      <c r="D130" s="82"/>
      <c r="E130" s="82"/>
      <c r="F130" s="82"/>
      <c r="G130" s="82"/>
      <c r="H130" s="83"/>
    </row>
    <row r="131" spans="1:12" x14ac:dyDescent="0.3">
      <c r="A131" s="38"/>
      <c r="B131" s="38"/>
      <c r="C131" s="38"/>
      <c r="D131" s="38"/>
      <c r="E131" s="38"/>
      <c r="F131" s="38"/>
      <c r="G131" s="38"/>
      <c r="H131" s="38"/>
    </row>
    <row r="132" spans="1:12" x14ac:dyDescent="0.3">
      <c r="A132" s="13">
        <v>26</v>
      </c>
      <c r="B132" s="33">
        <v>500</v>
      </c>
      <c r="C132" s="33" t="s">
        <v>55</v>
      </c>
      <c r="D132" s="61" t="s">
        <v>56</v>
      </c>
      <c r="E132" s="41">
        <f>(B132*D132)</f>
        <v>0</v>
      </c>
      <c r="F132" s="48" t="e">
        <f>(F271/F269*E132)</f>
        <v>#DIV/0!</v>
      </c>
      <c r="G132" s="41" t="e">
        <f>(F273/F269*E132)</f>
        <v>#DIV/0!</v>
      </c>
      <c r="H132" s="41" t="e">
        <f>(E132-F132+G132)</f>
        <v>#DIV/0!</v>
      </c>
      <c r="L132">
        <f>(E132)</f>
        <v>0</v>
      </c>
    </row>
    <row r="133" spans="1:12" x14ac:dyDescent="0.3">
      <c r="A133" s="84" t="s">
        <v>84</v>
      </c>
      <c r="B133" s="85"/>
      <c r="C133" s="85"/>
      <c r="D133" s="85"/>
      <c r="E133" s="85"/>
      <c r="F133" s="85"/>
      <c r="G133" s="85"/>
      <c r="H133" s="86"/>
    </row>
    <row r="134" spans="1:12" x14ac:dyDescent="0.3">
      <c r="A134" s="14" t="s">
        <v>15</v>
      </c>
      <c r="B134" s="67"/>
      <c r="C134" s="68"/>
      <c r="D134" s="68"/>
      <c r="E134" s="68"/>
      <c r="F134" s="68"/>
      <c r="G134" s="68"/>
      <c r="H134" s="69"/>
    </row>
    <row r="135" spans="1:12" x14ac:dyDescent="0.3">
      <c r="A135" s="38"/>
      <c r="B135" s="38"/>
      <c r="C135" s="38"/>
      <c r="D135" s="38"/>
      <c r="E135" s="38"/>
      <c r="F135" s="38"/>
      <c r="G135" s="38"/>
      <c r="H135" s="38"/>
    </row>
    <row r="136" spans="1:12" x14ac:dyDescent="0.3">
      <c r="A136" s="34">
        <v>27</v>
      </c>
      <c r="B136" s="35">
        <v>2300</v>
      </c>
      <c r="C136" s="35" t="s">
        <v>55</v>
      </c>
      <c r="D136" s="60" t="s">
        <v>56</v>
      </c>
      <c r="E136" s="40">
        <f>(B136*D136)</f>
        <v>0</v>
      </c>
      <c r="F136" s="47" t="e">
        <f>(F271/F269*E136)</f>
        <v>#DIV/0!</v>
      </c>
      <c r="G136" s="40" t="e">
        <f>(F273/F269*E136)</f>
        <v>#DIV/0!</v>
      </c>
      <c r="H136" s="40" t="e">
        <f>(E136-F136+G136)</f>
        <v>#DIV/0!</v>
      </c>
      <c r="L136">
        <f>(E136)</f>
        <v>0</v>
      </c>
    </row>
    <row r="137" spans="1:12" ht="15.75" customHeight="1" x14ac:dyDescent="0.3">
      <c r="A137" s="78" t="s">
        <v>85</v>
      </c>
      <c r="B137" s="79"/>
      <c r="C137" s="79"/>
      <c r="D137" s="79"/>
      <c r="E137" s="79"/>
      <c r="F137" s="79"/>
      <c r="G137" s="79"/>
      <c r="H137" s="80"/>
    </row>
    <row r="138" spans="1:12" ht="15" customHeight="1" x14ac:dyDescent="0.3">
      <c r="A138" s="36" t="s">
        <v>15</v>
      </c>
      <c r="B138" s="81"/>
      <c r="C138" s="82"/>
      <c r="D138" s="82"/>
      <c r="E138" s="82"/>
      <c r="F138" s="82"/>
      <c r="G138" s="82"/>
      <c r="H138" s="83"/>
    </row>
    <row r="139" spans="1:12" x14ac:dyDescent="0.3">
      <c r="A139" s="38"/>
      <c r="B139" s="38"/>
      <c r="C139" s="38"/>
      <c r="D139" s="38"/>
      <c r="E139" s="38"/>
      <c r="F139" s="38"/>
      <c r="G139" s="38"/>
      <c r="H139" s="38"/>
    </row>
    <row r="140" spans="1:12" x14ac:dyDescent="0.3">
      <c r="A140" s="13">
        <v>28</v>
      </c>
      <c r="B140" s="33">
        <v>5000</v>
      </c>
      <c r="C140" s="33" t="s">
        <v>69</v>
      </c>
      <c r="D140" s="61" t="s">
        <v>56</v>
      </c>
      <c r="E140" s="41">
        <f>(B140*D140)</f>
        <v>0</v>
      </c>
      <c r="F140" s="48" t="e">
        <f>(F271/F269*E140)</f>
        <v>#DIV/0!</v>
      </c>
      <c r="G140" s="41" t="e">
        <f>(F273/F269*E140)</f>
        <v>#DIV/0!</v>
      </c>
      <c r="H140" s="41" t="e">
        <f>(E140-F140+G140)</f>
        <v>#DIV/0!</v>
      </c>
      <c r="L140">
        <f>(E140)</f>
        <v>0</v>
      </c>
    </row>
    <row r="141" spans="1:12" x14ac:dyDescent="0.3">
      <c r="A141" s="84" t="s">
        <v>86</v>
      </c>
      <c r="B141" s="85"/>
      <c r="C141" s="85"/>
      <c r="D141" s="85"/>
      <c r="E141" s="85"/>
      <c r="F141" s="85"/>
      <c r="G141" s="85"/>
      <c r="H141" s="86"/>
    </row>
    <row r="142" spans="1:12" x14ac:dyDescent="0.3">
      <c r="A142" s="14" t="s">
        <v>15</v>
      </c>
      <c r="B142" s="67"/>
      <c r="C142" s="68"/>
      <c r="D142" s="68"/>
      <c r="E142" s="68"/>
      <c r="F142" s="68"/>
      <c r="G142" s="68"/>
      <c r="H142" s="69"/>
    </row>
    <row r="143" spans="1:12" x14ac:dyDescent="0.3">
      <c r="A143" s="38"/>
      <c r="B143" s="38"/>
      <c r="C143" s="38"/>
      <c r="D143" s="38"/>
      <c r="E143" s="38"/>
      <c r="F143" s="38"/>
      <c r="G143" s="38"/>
      <c r="H143" s="38"/>
    </row>
    <row r="144" spans="1:12" x14ac:dyDescent="0.3">
      <c r="A144" s="34">
        <v>29</v>
      </c>
      <c r="B144" s="35">
        <v>2000</v>
      </c>
      <c r="C144" s="35" t="s">
        <v>55</v>
      </c>
      <c r="D144" s="60" t="s">
        <v>56</v>
      </c>
      <c r="E144" s="40">
        <f>(B144*D144)</f>
        <v>0</v>
      </c>
      <c r="F144" s="47" t="e">
        <f>(F271/F269*E144)</f>
        <v>#DIV/0!</v>
      </c>
      <c r="G144" s="40" t="e">
        <f>(F273/F269*E144)</f>
        <v>#DIV/0!</v>
      </c>
      <c r="H144" s="40" t="e">
        <f>(E144-F144+G144)</f>
        <v>#DIV/0!</v>
      </c>
      <c r="L144">
        <f>(E144)</f>
        <v>0</v>
      </c>
    </row>
    <row r="145" spans="1:12" ht="15.75" customHeight="1" x14ac:dyDescent="0.3">
      <c r="A145" s="78" t="s">
        <v>87</v>
      </c>
      <c r="B145" s="79"/>
      <c r="C145" s="79"/>
      <c r="D145" s="79"/>
      <c r="E145" s="79"/>
      <c r="F145" s="79"/>
      <c r="G145" s="79"/>
      <c r="H145" s="80"/>
    </row>
    <row r="146" spans="1:12" ht="15" customHeight="1" x14ac:dyDescent="0.3">
      <c r="A146" s="36" t="s">
        <v>15</v>
      </c>
      <c r="B146" s="81"/>
      <c r="C146" s="82"/>
      <c r="D146" s="82"/>
      <c r="E146" s="82"/>
      <c r="F146" s="82"/>
      <c r="G146" s="82"/>
      <c r="H146" s="83"/>
    </row>
    <row r="147" spans="1:12" x14ac:dyDescent="0.3">
      <c r="A147" s="38"/>
      <c r="B147" s="38"/>
      <c r="C147" s="38"/>
      <c r="D147" s="38"/>
      <c r="E147" s="38"/>
      <c r="F147" s="38"/>
      <c r="G147" s="38"/>
      <c r="H147" s="38"/>
    </row>
    <row r="148" spans="1:12" x14ac:dyDescent="0.3">
      <c r="A148" s="13">
        <v>30</v>
      </c>
      <c r="B148" s="33">
        <v>2000</v>
      </c>
      <c r="C148" s="33" t="s">
        <v>55</v>
      </c>
      <c r="D148" s="61" t="s">
        <v>56</v>
      </c>
      <c r="E148" s="41">
        <f>(B148*D148)</f>
        <v>0</v>
      </c>
      <c r="F148" s="48" t="e">
        <f>(F271/F269*E148)</f>
        <v>#DIV/0!</v>
      </c>
      <c r="G148" s="41" t="e">
        <f>(F273/F269*E148)</f>
        <v>#DIV/0!</v>
      </c>
      <c r="H148" s="41" t="e">
        <f>(E148-F148+G148)</f>
        <v>#DIV/0!</v>
      </c>
      <c r="L148">
        <f>(E148)</f>
        <v>0</v>
      </c>
    </row>
    <row r="149" spans="1:12" x14ac:dyDescent="0.3">
      <c r="A149" s="84" t="s">
        <v>88</v>
      </c>
      <c r="B149" s="85"/>
      <c r="C149" s="85"/>
      <c r="D149" s="85"/>
      <c r="E149" s="85"/>
      <c r="F149" s="85"/>
      <c r="G149" s="85"/>
      <c r="H149" s="86"/>
    </row>
    <row r="150" spans="1:12" x14ac:dyDescent="0.3">
      <c r="A150" s="14" t="s">
        <v>15</v>
      </c>
      <c r="B150" s="67"/>
      <c r="C150" s="68"/>
      <c r="D150" s="68"/>
      <c r="E150" s="68"/>
      <c r="F150" s="68"/>
      <c r="G150" s="68"/>
      <c r="H150" s="69"/>
    </row>
    <row r="151" spans="1:12" x14ac:dyDescent="0.3">
      <c r="A151" s="38"/>
      <c r="B151" s="38"/>
      <c r="C151" s="38"/>
      <c r="D151" s="38"/>
      <c r="E151" s="38"/>
      <c r="F151" s="38"/>
      <c r="G151" s="38"/>
      <c r="H151" s="38"/>
    </row>
    <row r="152" spans="1:12" x14ac:dyDescent="0.3">
      <c r="A152" s="34">
        <v>31</v>
      </c>
      <c r="B152" s="35">
        <v>2000</v>
      </c>
      <c r="C152" s="35" t="s">
        <v>55</v>
      </c>
      <c r="D152" s="60" t="s">
        <v>56</v>
      </c>
      <c r="E152" s="40">
        <f>(B152*D152)</f>
        <v>0</v>
      </c>
      <c r="F152" s="47" t="e">
        <f>(F271/F269*E152)</f>
        <v>#DIV/0!</v>
      </c>
      <c r="G152" s="40" t="e">
        <f>(F273/F269*E152)</f>
        <v>#DIV/0!</v>
      </c>
      <c r="H152" s="40" t="e">
        <f>(E152-F152+G152)</f>
        <v>#DIV/0!</v>
      </c>
      <c r="L152">
        <f>(E152)</f>
        <v>0</v>
      </c>
    </row>
    <row r="153" spans="1:12" ht="15.75" customHeight="1" x14ac:dyDescent="0.3">
      <c r="A153" s="78" t="s">
        <v>89</v>
      </c>
      <c r="B153" s="79"/>
      <c r="C153" s="79"/>
      <c r="D153" s="79"/>
      <c r="E153" s="79"/>
      <c r="F153" s="79"/>
      <c r="G153" s="79"/>
      <c r="H153" s="80"/>
    </row>
    <row r="154" spans="1:12" ht="15" customHeight="1" x14ac:dyDescent="0.3">
      <c r="A154" s="36" t="s">
        <v>15</v>
      </c>
      <c r="B154" s="81"/>
      <c r="C154" s="82"/>
      <c r="D154" s="82"/>
      <c r="E154" s="82"/>
      <c r="F154" s="82"/>
      <c r="G154" s="82"/>
      <c r="H154" s="83"/>
    </row>
    <row r="155" spans="1:12" x14ac:dyDescent="0.3">
      <c r="A155" s="38"/>
      <c r="B155" s="38"/>
      <c r="C155" s="38"/>
      <c r="D155" s="38"/>
      <c r="E155" s="38"/>
      <c r="F155" s="38"/>
      <c r="G155" s="38"/>
      <c r="H155" s="38"/>
    </row>
    <row r="156" spans="1:12" x14ac:dyDescent="0.3">
      <c r="A156" s="13">
        <v>32</v>
      </c>
      <c r="B156" s="33">
        <v>5000</v>
      </c>
      <c r="C156" s="33" t="s">
        <v>55</v>
      </c>
      <c r="D156" s="61" t="s">
        <v>56</v>
      </c>
      <c r="E156" s="41">
        <f>(B156*D156)</f>
        <v>0</v>
      </c>
      <c r="F156" s="48" t="e">
        <f>(F271/F269*E156)</f>
        <v>#DIV/0!</v>
      </c>
      <c r="G156" s="41" t="e">
        <f>(F273/F269*E156)</f>
        <v>#DIV/0!</v>
      </c>
      <c r="H156" s="41" t="e">
        <f>(E156-F156+G156)</f>
        <v>#DIV/0!</v>
      </c>
      <c r="L156">
        <f>(E156)</f>
        <v>0</v>
      </c>
    </row>
    <row r="157" spans="1:12" x14ac:dyDescent="0.3">
      <c r="A157" s="84" t="s">
        <v>90</v>
      </c>
      <c r="B157" s="85"/>
      <c r="C157" s="85"/>
      <c r="D157" s="85"/>
      <c r="E157" s="85"/>
      <c r="F157" s="85"/>
      <c r="G157" s="85"/>
      <c r="H157" s="86"/>
    </row>
    <row r="158" spans="1:12" x14ac:dyDescent="0.3">
      <c r="A158" s="14" t="s">
        <v>15</v>
      </c>
      <c r="B158" s="67"/>
      <c r="C158" s="68"/>
      <c r="D158" s="68"/>
      <c r="E158" s="68"/>
      <c r="F158" s="68"/>
      <c r="G158" s="68"/>
      <c r="H158" s="69"/>
    </row>
    <row r="159" spans="1:12" x14ac:dyDescent="0.3">
      <c r="A159" s="38"/>
      <c r="B159" s="38"/>
      <c r="C159" s="38"/>
      <c r="D159" s="38"/>
      <c r="E159" s="38"/>
      <c r="F159" s="38"/>
      <c r="G159" s="38"/>
      <c r="H159" s="38"/>
    </row>
    <row r="160" spans="1:12" x14ac:dyDescent="0.3">
      <c r="A160" s="34">
        <v>33</v>
      </c>
      <c r="B160" s="35">
        <v>2000</v>
      </c>
      <c r="C160" s="35" t="s">
        <v>55</v>
      </c>
      <c r="D160" s="60" t="s">
        <v>56</v>
      </c>
      <c r="E160" s="40">
        <f>(B160*D160)</f>
        <v>0</v>
      </c>
      <c r="F160" s="47" t="e">
        <f>(F271/F269*E160)</f>
        <v>#DIV/0!</v>
      </c>
      <c r="G160" s="40" t="e">
        <f>(F273/F269*E160)</f>
        <v>#DIV/0!</v>
      </c>
      <c r="H160" s="40" t="e">
        <f>(E160-F160+G160)</f>
        <v>#DIV/0!</v>
      </c>
      <c r="L160">
        <f>(E160)</f>
        <v>0</v>
      </c>
    </row>
    <row r="161" spans="1:12" ht="15.75" customHeight="1" x14ac:dyDescent="0.3">
      <c r="A161" s="78" t="s">
        <v>91</v>
      </c>
      <c r="B161" s="79"/>
      <c r="C161" s="79"/>
      <c r="D161" s="79"/>
      <c r="E161" s="79"/>
      <c r="F161" s="79"/>
      <c r="G161" s="79"/>
      <c r="H161" s="80"/>
    </row>
    <row r="162" spans="1:12" ht="15" customHeight="1" x14ac:dyDescent="0.3">
      <c r="A162" s="36" t="s">
        <v>15</v>
      </c>
      <c r="B162" s="81"/>
      <c r="C162" s="82"/>
      <c r="D162" s="82"/>
      <c r="E162" s="82"/>
      <c r="F162" s="82"/>
      <c r="G162" s="82"/>
      <c r="H162" s="83"/>
    </row>
    <row r="163" spans="1:12" x14ac:dyDescent="0.3">
      <c r="A163" s="38"/>
      <c r="B163" s="38"/>
      <c r="C163" s="38"/>
      <c r="D163" s="38"/>
      <c r="E163" s="38"/>
      <c r="F163" s="38"/>
      <c r="G163" s="38"/>
      <c r="H163" s="38"/>
    </row>
    <row r="164" spans="1:12" x14ac:dyDescent="0.3">
      <c r="A164" s="13">
        <v>34</v>
      </c>
      <c r="B164" s="33">
        <v>200</v>
      </c>
      <c r="C164" s="33" t="s">
        <v>55</v>
      </c>
      <c r="D164" s="61" t="s">
        <v>56</v>
      </c>
      <c r="E164" s="41">
        <f>(B164*D164)</f>
        <v>0</v>
      </c>
      <c r="F164" s="48" t="e">
        <f>(F271/F269*E164)</f>
        <v>#DIV/0!</v>
      </c>
      <c r="G164" s="41" t="e">
        <f>(F273/F269*E164)</f>
        <v>#DIV/0!</v>
      </c>
      <c r="H164" s="41" t="e">
        <f>(E164-F164+G164)</f>
        <v>#DIV/0!</v>
      </c>
      <c r="L164">
        <f>(E164)</f>
        <v>0</v>
      </c>
    </row>
    <row r="165" spans="1:12" x14ac:dyDescent="0.3">
      <c r="A165" s="84" t="s">
        <v>92</v>
      </c>
      <c r="B165" s="85"/>
      <c r="C165" s="85"/>
      <c r="D165" s="85"/>
      <c r="E165" s="85"/>
      <c r="F165" s="85"/>
      <c r="G165" s="85"/>
      <c r="H165" s="86"/>
    </row>
    <row r="166" spans="1:12" x14ac:dyDescent="0.3">
      <c r="A166" s="14" t="s">
        <v>15</v>
      </c>
      <c r="B166" s="67"/>
      <c r="C166" s="68"/>
      <c r="D166" s="68"/>
      <c r="E166" s="68"/>
      <c r="F166" s="68"/>
      <c r="G166" s="68"/>
      <c r="H166" s="69"/>
    </row>
    <row r="167" spans="1:12" x14ac:dyDescent="0.3">
      <c r="A167" s="38"/>
      <c r="B167" s="38"/>
      <c r="C167" s="38"/>
      <c r="D167" s="38"/>
      <c r="E167" s="38"/>
      <c r="F167" s="38"/>
      <c r="G167" s="38"/>
      <c r="H167" s="38"/>
    </row>
    <row r="168" spans="1:12" x14ac:dyDescent="0.3">
      <c r="A168" s="34">
        <v>35</v>
      </c>
      <c r="B168" s="35">
        <v>5000</v>
      </c>
      <c r="C168" s="35" t="s">
        <v>72</v>
      </c>
      <c r="D168" s="60" t="s">
        <v>56</v>
      </c>
      <c r="E168" s="40">
        <f>(B168*D168)</f>
        <v>0</v>
      </c>
      <c r="F168" s="47" t="e">
        <f>(F271/F269*E168)</f>
        <v>#DIV/0!</v>
      </c>
      <c r="G168" s="40" t="e">
        <f>(F273/F269*E168)</f>
        <v>#DIV/0!</v>
      </c>
      <c r="H168" s="40" t="e">
        <f>(E168-F168+G168)</f>
        <v>#DIV/0!</v>
      </c>
      <c r="L168">
        <f>(E168)</f>
        <v>0</v>
      </c>
    </row>
    <row r="169" spans="1:12" ht="15.75" customHeight="1" x14ac:dyDescent="0.3">
      <c r="A169" s="78" t="s">
        <v>93</v>
      </c>
      <c r="B169" s="79"/>
      <c r="C169" s="79"/>
      <c r="D169" s="79"/>
      <c r="E169" s="79"/>
      <c r="F169" s="79"/>
      <c r="G169" s="79"/>
      <c r="H169" s="80"/>
    </row>
    <row r="170" spans="1:12" ht="15" customHeight="1" x14ac:dyDescent="0.3">
      <c r="A170" s="36" t="s">
        <v>15</v>
      </c>
      <c r="B170" s="81"/>
      <c r="C170" s="82"/>
      <c r="D170" s="82"/>
      <c r="E170" s="82"/>
      <c r="F170" s="82"/>
      <c r="G170" s="82"/>
      <c r="H170" s="83"/>
    </row>
    <row r="171" spans="1:12" x14ac:dyDescent="0.3">
      <c r="A171" s="38"/>
      <c r="B171" s="38"/>
      <c r="C171" s="38"/>
      <c r="D171" s="38"/>
      <c r="E171" s="38"/>
      <c r="F171" s="38"/>
      <c r="G171" s="38"/>
      <c r="H171" s="38"/>
    </row>
    <row r="172" spans="1:12" x14ac:dyDescent="0.3">
      <c r="A172" s="13">
        <v>36</v>
      </c>
      <c r="B172" s="33">
        <v>2000</v>
      </c>
      <c r="C172" s="33" t="s">
        <v>55</v>
      </c>
      <c r="D172" s="61" t="s">
        <v>56</v>
      </c>
      <c r="E172" s="41">
        <f>(B172*D172)</f>
        <v>0</v>
      </c>
      <c r="F172" s="48" t="e">
        <f>(F271/F269*E172)</f>
        <v>#DIV/0!</v>
      </c>
      <c r="G172" s="41" t="e">
        <f>(F273/F269*E172)</f>
        <v>#DIV/0!</v>
      </c>
      <c r="H172" s="41" t="e">
        <f>(E172-F172+G172)</f>
        <v>#DIV/0!</v>
      </c>
      <c r="L172">
        <f>(E172)</f>
        <v>0</v>
      </c>
    </row>
    <row r="173" spans="1:12" x14ac:dyDescent="0.3">
      <c r="A173" s="84" t="s">
        <v>94</v>
      </c>
      <c r="B173" s="85"/>
      <c r="C173" s="85"/>
      <c r="D173" s="85"/>
      <c r="E173" s="85"/>
      <c r="F173" s="85"/>
      <c r="G173" s="85"/>
      <c r="H173" s="86"/>
    </row>
    <row r="174" spans="1:12" x14ac:dyDescent="0.3">
      <c r="A174" s="14" t="s">
        <v>15</v>
      </c>
      <c r="B174" s="67"/>
      <c r="C174" s="68"/>
      <c r="D174" s="68"/>
      <c r="E174" s="68"/>
      <c r="F174" s="68"/>
      <c r="G174" s="68"/>
      <c r="H174" s="69"/>
    </row>
    <row r="175" spans="1:12" x14ac:dyDescent="0.3">
      <c r="A175" s="38"/>
      <c r="B175" s="38"/>
      <c r="C175" s="38"/>
      <c r="D175" s="38"/>
      <c r="E175" s="38"/>
      <c r="F175" s="38"/>
      <c r="G175" s="38"/>
      <c r="H175" s="38"/>
    </row>
    <row r="176" spans="1:12" x14ac:dyDescent="0.3">
      <c r="A176" s="34">
        <v>37</v>
      </c>
      <c r="B176" s="35">
        <v>500</v>
      </c>
      <c r="C176" s="35" t="s">
        <v>55</v>
      </c>
      <c r="D176" s="60" t="s">
        <v>56</v>
      </c>
      <c r="E176" s="40">
        <f>(B176*D176)</f>
        <v>0</v>
      </c>
      <c r="F176" s="47" t="e">
        <f>(F271/F269*E176)</f>
        <v>#DIV/0!</v>
      </c>
      <c r="G176" s="40" t="e">
        <f>(F273/F269*E176)</f>
        <v>#DIV/0!</v>
      </c>
      <c r="H176" s="40" t="e">
        <f>(E176-F176+G176)</f>
        <v>#DIV/0!</v>
      </c>
      <c r="L176">
        <f>(E176)</f>
        <v>0</v>
      </c>
    </row>
    <row r="177" spans="1:12" ht="15.75" customHeight="1" x14ac:dyDescent="0.3">
      <c r="A177" s="78" t="s">
        <v>95</v>
      </c>
      <c r="B177" s="79"/>
      <c r="C177" s="79"/>
      <c r="D177" s="79"/>
      <c r="E177" s="79"/>
      <c r="F177" s="79"/>
      <c r="G177" s="79"/>
      <c r="H177" s="80"/>
    </row>
    <row r="178" spans="1:12" ht="15" customHeight="1" x14ac:dyDescent="0.3">
      <c r="A178" s="36" t="s">
        <v>15</v>
      </c>
      <c r="B178" s="81"/>
      <c r="C178" s="82"/>
      <c r="D178" s="82"/>
      <c r="E178" s="82"/>
      <c r="F178" s="82"/>
      <c r="G178" s="82"/>
      <c r="H178" s="83"/>
    </row>
    <row r="179" spans="1:12" x14ac:dyDescent="0.3">
      <c r="A179" s="38"/>
      <c r="B179" s="38"/>
      <c r="C179" s="38"/>
      <c r="D179" s="38"/>
      <c r="E179" s="38"/>
      <c r="F179" s="38"/>
      <c r="G179" s="38"/>
      <c r="H179" s="38"/>
    </row>
    <row r="180" spans="1:12" x14ac:dyDescent="0.3">
      <c r="A180" s="13">
        <v>38</v>
      </c>
      <c r="B180" s="33">
        <v>1200</v>
      </c>
      <c r="C180" s="33" t="s">
        <v>55</v>
      </c>
      <c r="D180" s="61" t="s">
        <v>56</v>
      </c>
      <c r="E180" s="41">
        <f>(B180*D180)</f>
        <v>0</v>
      </c>
      <c r="F180" s="48" t="e">
        <f>(F271/F269*E180)</f>
        <v>#DIV/0!</v>
      </c>
      <c r="G180" s="41" t="e">
        <f>(F273/F269*E180)</f>
        <v>#DIV/0!</v>
      </c>
      <c r="H180" s="41" t="e">
        <f>(E180-F180+G180)</f>
        <v>#DIV/0!</v>
      </c>
      <c r="L180">
        <f>(E180)</f>
        <v>0</v>
      </c>
    </row>
    <row r="181" spans="1:12" x14ac:dyDescent="0.3">
      <c r="A181" s="84" t="s">
        <v>96</v>
      </c>
      <c r="B181" s="85"/>
      <c r="C181" s="85"/>
      <c r="D181" s="85"/>
      <c r="E181" s="85"/>
      <c r="F181" s="85"/>
      <c r="G181" s="85"/>
      <c r="H181" s="86"/>
    </row>
    <row r="182" spans="1:12" x14ac:dyDescent="0.3">
      <c r="A182" s="14" t="s">
        <v>15</v>
      </c>
      <c r="B182" s="67"/>
      <c r="C182" s="68"/>
      <c r="D182" s="68"/>
      <c r="E182" s="68"/>
      <c r="F182" s="68"/>
      <c r="G182" s="68"/>
      <c r="H182" s="69"/>
    </row>
    <row r="183" spans="1:12" x14ac:dyDescent="0.3">
      <c r="A183" s="38"/>
      <c r="B183" s="38"/>
      <c r="C183" s="38"/>
      <c r="D183" s="38"/>
      <c r="E183" s="38"/>
      <c r="F183" s="38"/>
      <c r="G183" s="38"/>
      <c r="H183" s="38"/>
    </row>
    <row r="184" spans="1:12" x14ac:dyDescent="0.3">
      <c r="A184" s="34">
        <v>39</v>
      </c>
      <c r="B184" s="35">
        <v>1000</v>
      </c>
      <c r="C184" s="35" t="s">
        <v>55</v>
      </c>
      <c r="D184" s="60" t="s">
        <v>56</v>
      </c>
      <c r="E184" s="40">
        <f>(B184*D184)</f>
        <v>0</v>
      </c>
      <c r="F184" s="47" t="e">
        <f>(F271/F269*E184)</f>
        <v>#DIV/0!</v>
      </c>
      <c r="G184" s="40" t="e">
        <f>(F273/F269*E184)</f>
        <v>#DIV/0!</v>
      </c>
      <c r="H184" s="40" t="e">
        <f>(E184-F184+G184)</f>
        <v>#DIV/0!</v>
      </c>
      <c r="L184">
        <f>(E184)</f>
        <v>0</v>
      </c>
    </row>
    <row r="185" spans="1:12" ht="15.75" customHeight="1" x14ac:dyDescent="0.3">
      <c r="A185" s="78" t="s">
        <v>97</v>
      </c>
      <c r="B185" s="79"/>
      <c r="C185" s="79"/>
      <c r="D185" s="79"/>
      <c r="E185" s="79"/>
      <c r="F185" s="79"/>
      <c r="G185" s="79"/>
      <c r="H185" s="80"/>
    </row>
    <row r="186" spans="1:12" ht="15" customHeight="1" x14ac:dyDescent="0.3">
      <c r="A186" s="36" t="s">
        <v>15</v>
      </c>
      <c r="B186" s="81"/>
      <c r="C186" s="82"/>
      <c r="D186" s="82"/>
      <c r="E186" s="82"/>
      <c r="F186" s="82"/>
      <c r="G186" s="82"/>
      <c r="H186" s="83"/>
    </row>
    <row r="187" spans="1:12" x14ac:dyDescent="0.3">
      <c r="A187" s="38"/>
      <c r="B187" s="38"/>
      <c r="C187" s="38"/>
      <c r="D187" s="38"/>
      <c r="E187" s="38"/>
      <c r="F187" s="38"/>
      <c r="G187" s="38"/>
      <c r="H187" s="38"/>
    </row>
    <row r="188" spans="1:12" x14ac:dyDescent="0.3">
      <c r="A188" s="13">
        <v>40</v>
      </c>
      <c r="B188" s="33">
        <v>200</v>
      </c>
      <c r="C188" s="33" t="s">
        <v>98</v>
      </c>
      <c r="D188" s="61" t="s">
        <v>56</v>
      </c>
      <c r="E188" s="41">
        <f>(B188*D188)</f>
        <v>0</v>
      </c>
      <c r="F188" s="48" t="e">
        <f>(F271/F269*E188)</f>
        <v>#DIV/0!</v>
      </c>
      <c r="G188" s="41" t="e">
        <f>(F273/F269*E188)</f>
        <v>#DIV/0!</v>
      </c>
      <c r="H188" s="41" t="e">
        <f>(E188-F188+G188)</f>
        <v>#DIV/0!</v>
      </c>
      <c r="L188">
        <f>(E188)</f>
        <v>0</v>
      </c>
    </row>
    <row r="189" spans="1:12" x14ac:dyDescent="0.3">
      <c r="A189" s="84" t="s">
        <v>99</v>
      </c>
      <c r="B189" s="85"/>
      <c r="C189" s="85"/>
      <c r="D189" s="85"/>
      <c r="E189" s="85"/>
      <c r="F189" s="85"/>
      <c r="G189" s="85"/>
      <c r="H189" s="86"/>
    </row>
    <row r="190" spans="1:12" x14ac:dyDescent="0.3">
      <c r="A190" s="14" t="s">
        <v>15</v>
      </c>
      <c r="B190" s="67"/>
      <c r="C190" s="68"/>
      <c r="D190" s="68"/>
      <c r="E190" s="68"/>
      <c r="F190" s="68"/>
      <c r="G190" s="68"/>
      <c r="H190" s="69"/>
    </row>
    <row r="191" spans="1:12" x14ac:dyDescent="0.3">
      <c r="A191" s="38"/>
      <c r="B191" s="38"/>
      <c r="C191" s="38"/>
      <c r="D191" s="38"/>
      <c r="E191" s="38"/>
      <c r="F191" s="38"/>
      <c r="G191" s="38"/>
      <c r="H191" s="38"/>
    </row>
    <row r="192" spans="1:12" x14ac:dyDescent="0.3">
      <c r="A192" s="34">
        <v>41</v>
      </c>
      <c r="B192" s="35">
        <v>1500</v>
      </c>
      <c r="C192" s="35" t="s">
        <v>55</v>
      </c>
      <c r="D192" s="60" t="s">
        <v>56</v>
      </c>
      <c r="E192" s="40">
        <f>(B192*D192)</f>
        <v>0</v>
      </c>
      <c r="F192" s="47" t="e">
        <f>(F271/F269*E192)</f>
        <v>#DIV/0!</v>
      </c>
      <c r="G192" s="40" t="e">
        <f>(F273/F269*E192)</f>
        <v>#DIV/0!</v>
      </c>
      <c r="H192" s="40" t="e">
        <f>(E192-F192+G192)</f>
        <v>#DIV/0!</v>
      </c>
      <c r="L192">
        <f>(E192)</f>
        <v>0</v>
      </c>
    </row>
    <row r="193" spans="1:12" ht="15.75" customHeight="1" x14ac:dyDescent="0.3">
      <c r="A193" s="78" t="s">
        <v>100</v>
      </c>
      <c r="B193" s="79"/>
      <c r="C193" s="79"/>
      <c r="D193" s="79"/>
      <c r="E193" s="79"/>
      <c r="F193" s="79"/>
      <c r="G193" s="79"/>
      <c r="H193" s="80"/>
    </row>
    <row r="194" spans="1:12" ht="15" customHeight="1" x14ac:dyDescent="0.3">
      <c r="A194" s="36" t="s">
        <v>15</v>
      </c>
      <c r="B194" s="81"/>
      <c r="C194" s="82"/>
      <c r="D194" s="82"/>
      <c r="E194" s="82"/>
      <c r="F194" s="82"/>
      <c r="G194" s="82"/>
      <c r="H194" s="83"/>
    </row>
    <row r="195" spans="1:12" x14ac:dyDescent="0.3">
      <c r="A195" s="38"/>
      <c r="B195" s="38"/>
      <c r="C195" s="38"/>
      <c r="D195" s="38"/>
      <c r="E195" s="38"/>
      <c r="F195" s="38"/>
      <c r="G195" s="38"/>
      <c r="H195" s="38"/>
    </row>
    <row r="196" spans="1:12" x14ac:dyDescent="0.3">
      <c r="A196" s="13">
        <v>42</v>
      </c>
      <c r="B196" s="33">
        <v>5000</v>
      </c>
      <c r="C196" s="33" t="s">
        <v>55</v>
      </c>
      <c r="D196" s="61" t="s">
        <v>56</v>
      </c>
      <c r="E196" s="41">
        <f>(B196*D196)</f>
        <v>0</v>
      </c>
      <c r="F196" s="48" t="e">
        <f>(F271/F269*E196)</f>
        <v>#DIV/0!</v>
      </c>
      <c r="G196" s="41" t="e">
        <f>(F273/F269*E196)</f>
        <v>#DIV/0!</v>
      </c>
      <c r="H196" s="41" t="e">
        <f>(E196-F196+G196)</f>
        <v>#DIV/0!</v>
      </c>
      <c r="L196">
        <f>(E196)</f>
        <v>0</v>
      </c>
    </row>
    <row r="197" spans="1:12" x14ac:dyDescent="0.3">
      <c r="A197" s="84" t="s">
        <v>101</v>
      </c>
      <c r="B197" s="85"/>
      <c r="C197" s="85"/>
      <c r="D197" s="85"/>
      <c r="E197" s="85"/>
      <c r="F197" s="85"/>
      <c r="G197" s="85"/>
      <c r="H197" s="86"/>
    </row>
    <row r="198" spans="1:12" x14ac:dyDescent="0.3">
      <c r="A198" s="14" t="s">
        <v>15</v>
      </c>
      <c r="B198" s="67"/>
      <c r="C198" s="68"/>
      <c r="D198" s="68"/>
      <c r="E198" s="68"/>
      <c r="F198" s="68"/>
      <c r="G198" s="68"/>
      <c r="H198" s="69"/>
    </row>
    <row r="199" spans="1:12" x14ac:dyDescent="0.3">
      <c r="A199" s="38"/>
      <c r="B199" s="38"/>
      <c r="C199" s="38"/>
      <c r="D199" s="38"/>
      <c r="E199" s="38"/>
      <c r="F199" s="38"/>
      <c r="G199" s="38"/>
      <c r="H199" s="38"/>
    </row>
    <row r="200" spans="1:12" x14ac:dyDescent="0.3">
      <c r="A200" s="34">
        <v>43</v>
      </c>
      <c r="B200" s="35">
        <v>8000</v>
      </c>
      <c r="C200" s="35" t="s">
        <v>55</v>
      </c>
      <c r="D200" s="60" t="s">
        <v>56</v>
      </c>
      <c r="E200" s="40">
        <f>(B200*D200)</f>
        <v>0</v>
      </c>
      <c r="F200" s="47" t="e">
        <f>(F271/F269*E200)</f>
        <v>#DIV/0!</v>
      </c>
      <c r="G200" s="40" t="e">
        <f>(F273/F269*E200)</f>
        <v>#DIV/0!</v>
      </c>
      <c r="H200" s="40" t="e">
        <f>(E200-F200+G200)</f>
        <v>#DIV/0!</v>
      </c>
      <c r="L200">
        <f>(E200)</f>
        <v>0</v>
      </c>
    </row>
    <row r="201" spans="1:12" ht="15.75" customHeight="1" x14ac:dyDescent="0.3">
      <c r="A201" s="78" t="s">
        <v>102</v>
      </c>
      <c r="B201" s="79"/>
      <c r="C201" s="79"/>
      <c r="D201" s="79"/>
      <c r="E201" s="79"/>
      <c r="F201" s="79"/>
      <c r="G201" s="79"/>
      <c r="H201" s="80"/>
    </row>
    <row r="202" spans="1:12" ht="15" customHeight="1" x14ac:dyDescent="0.3">
      <c r="A202" s="36" t="s">
        <v>15</v>
      </c>
      <c r="B202" s="81"/>
      <c r="C202" s="82"/>
      <c r="D202" s="82"/>
      <c r="E202" s="82"/>
      <c r="F202" s="82"/>
      <c r="G202" s="82"/>
      <c r="H202" s="83"/>
    </row>
    <row r="203" spans="1:12" x14ac:dyDescent="0.3">
      <c r="A203" s="38"/>
      <c r="B203" s="38"/>
      <c r="C203" s="38"/>
      <c r="D203" s="38"/>
      <c r="E203" s="38"/>
      <c r="F203" s="38"/>
      <c r="G203" s="38"/>
      <c r="H203" s="38"/>
    </row>
    <row r="204" spans="1:12" x14ac:dyDescent="0.3">
      <c r="A204" s="13">
        <v>44</v>
      </c>
      <c r="B204" s="33">
        <v>9000</v>
      </c>
      <c r="C204" s="33" t="s">
        <v>55</v>
      </c>
      <c r="D204" s="61" t="s">
        <v>56</v>
      </c>
      <c r="E204" s="41">
        <f>(B204*D204)</f>
        <v>0</v>
      </c>
      <c r="F204" s="48" t="e">
        <f>(F271/F269*E204)</f>
        <v>#DIV/0!</v>
      </c>
      <c r="G204" s="41" t="e">
        <f>(F273/F269*E204)</f>
        <v>#DIV/0!</v>
      </c>
      <c r="H204" s="41" t="e">
        <f>(E204-F204+G204)</f>
        <v>#DIV/0!</v>
      </c>
      <c r="L204">
        <f>(E204)</f>
        <v>0</v>
      </c>
    </row>
    <row r="205" spans="1:12" x14ac:dyDescent="0.3">
      <c r="A205" s="84" t="s">
        <v>103</v>
      </c>
      <c r="B205" s="85"/>
      <c r="C205" s="85"/>
      <c r="D205" s="85"/>
      <c r="E205" s="85"/>
      <c r="F205" s="85"/>
      <c r="G205" s="85"/>
      <c r="H205" s="86"/>
    </row>
    <row r="206" spans="1:12" x14ac:dyDescent="0.3">
      <c r="A206" s="14" t="s">
        <v>15</v>
      </c>
      <c r="B206" s="67"/>
      <c r="C206" s="68"/>
      <c r="D206" s="68"/>
      <c r="E206" s="68"/>
      <c r="F206" s="68"/>
      <c r="G206" s="68"/>
      <c r="H206" s="69"/>
    </row>
    <row r="207" spans="1:12" x14ac:dyDescent="0.3">
      <c r="A207" s="38"/>
      <c r="B207" s="38"/>
      <c r="C207" s="38"/>
      <c r="D207" s="38"/>
      <c r="E207" s="38"/>
      <c r="F207" s="38"/>
      <c r="G207" s="38"/>
      <c r="H207" s="38"/>
    </row>
    <row r="208" spans="1:12" x14ac:dyDescent="0.3">
      <c r="A208" s="34">
        <v>45</v>
      </c>
      <c r="B208" s="35">
        <v>3000</v>
      </c>
      <c r="C208" s="35" t="s">
        <v>55</v>
      </c>
      <c r="D208" s="60" t="s">
        <v>56</v>
      </c>
      <c r="E208" s="40">
        <f>(B208*D208)</f>
        <v>0</v>
      </c>
      <c r="F208" s="47" t="e">
        <f>(F271/F269*E208)</f>
        <v>#DIV/0!</v>
      </c>
      <c r="G208" s="40" t="e">
        <f>(F273/F269*E208)</f>
        <v>#DIV/0!</v>
      </c>
      <c r="H208" s="40" t="e">
        <f>(E208-F208+G208)</f>
        <v>#DIV/0!</v>
      </c>
      <c r="L208">
        <f>(E208)</f>
        <v>0</v>
      </c>
    </row>
    <row r="209" spans="1:12" ht="15.75" customHeight="1" x14ac:dyDescent="0.3">
      <c r="A209" s="78" t="s">
        <v>104</v>
      </c>
      <c r="B209" s="79"/>
      <c r="C209" s="79"/>
      <c r="D209" s="79"/>
      <c r="E209" s="79"/>
      <c r="F209" s="79"/>
      <c r="G209" s="79"/>
      <c r="H209" s="80"/>
    </row>
    <row r="210" spans="1:12" ht="15" customHeight="1" x14ac:dyDescent="0.3">
      <c r="A210" s="36" t="s">
        <v>15</v>
      </c>
      <c r="B210" s="81"/>
      <c r="C210" s="82"/>
      <c r="D210" s="82"/>
      <c r="E210" s="82"/>
      <c r="F210" s="82"/>
      <c r="G210" s="82"/>
      <c r="H210" s="83"/>
    </row>
    <row r="211" spans="1:12" x14ac:dyDescent="0.3">
      <c r="A211" s="38"/>
      <c r="B211" s="38"/>
      <c r="C211" s="38"/>
      <c r="D211" s="38"/>
      <c r="E211" s="38"/>
      <c r="F211" s="38"/>
      <c r="G211" s="38"/>
      <c r="H211" s="38"/>
    </row>
    <row r="212" spans="1:12" x14ac:dyDescent="0.3">
      <c r="A212" s="13">
        <v>46</v>
      </c>
      <c r="B212" s="33">
        <v>2000</v>
      </c>
      <c r="C212" s="33" t="s">
        <v>55</v>
      </c>
      <c r="D212" s="61" t="s">
        <v>56</v>
      </c>
      <c r="E212" s="41">
        <f>(B212*D212)</f>
        <v>0</v>
      </c>
      <c r="F212" s="48" t="e">
        <f>(F271/F269*E212)</f>
        <v>#DIV/0!</v>
      </c>
      <c r="G212" s="41" t="e">
        <f>(F273/F269*E212)</f>
        <v>#DIV/0!</v>
      </c>
      <c r="H212" s="41" t="e">
        <f>(E212-F212+G212)</f>
        <v>#DIV/0!</v>
      </c>
      <c r="L212">
        <f>(E212)</f>
        <v>0</v>
      </c>
    </row>
    <row r="213" spans="1:12" x14ac:dyDescent="0.3">
      <c r="A213" s="84" t="s">
        <v>105</v>
      </c>
      <c r="B213" s="85"/>
      <c r="C213" s="85"/>
      <c r="D213" s="85"/>
      <c r="E213" s="85"/>
      <c r="F213" s="85"/>
      <c r="G213" s="85"/>
      <c r="H213" s="86"/>
    </row>
    <row r="214" spans="1:12" x14ac:dyDescent="0.3">
      <c r="A214" s="14" t="s">
        <v>15</v>
      </c>
      <c r="B214" s="67"/>
      <c r="C214" s="68"/>
      <c r="D214" s="68"/>
      <c r="E214" s="68"/>
      <c r="F214" s="68"/>
      <c r="G214" s="68"/>
      <c r="H214" s="69"/>
    </row>
    <row r="215" spans="1:12" x14ac:dyDescent="0.3">
      <c r="A215" s="38"/>
      <c r="B215" s="38"/>
      <c r="C215" s="38"/>
      <c r="D215" s="38"/>
      <c r="E215" s="38"/>
      <c r="F215" s="38"/>
      <c r="G215" s="38"/>
      <c r="H215" s="38"/>
    </row>
    <row r="216" spans="1:12" x14ac:dyDescent="0.3">
      <c r="A216" s="34">
        <v>47</v>
      </c>
      <c r="B216" s="35">
        <v>50</v>
      </c>
      <c r="C216" s="35" t="s">
        <v>55</v>
      </c>
      <c r="D216" s="60" t="s">
        <v>56</v>
      </c>
      <c r="E216" s="40">
        <f>(B216*D216)</f>
        <v>0</v>
      </c>
      <c r="F216" s="47" t="e">
        <f>(F271/F269*E216)</f>
        <v>#DIV/0!</v>
      </c>
      <c r="G216" s="40" t="e">
        <f>(F273/F269*E216)</f>
        <v>#DIV/0!</v>
      </c>
      <c r="H216" s="40" t="e">
        <f>(E216-F216+G216)</f>
        <v>#DIV/0!</v>
      </c>
      <c r="L216">
        <f>(E216)</f>
        <v>0</v>
      </c>
    </row>
    <row r="217" spans="1:12" ht="15.75" customHeight="1" x14ac:dyDescent="0.3">
      <c r="A217" s="78" t="s">
        <v>106</v>
      </c>
      <c r="B217" s="79"/>
      <c r="C217" s="79"/>
      <c r="D217" s="79"/>
      <c r="E217" s="79"/>
      <c r="F217" s="79"/>
      <c r="G217" s="79"/>
      <c r="H217" s="80"/>
    </row>
    <row r="218" spans="1:12" ht="15" customHeight="1" x14ac:dyDescent="0.3">
      <c r="A218" s="36" t="s">
        <v>15</v>
      </c>
      <c r="B218" s="81"/>
      <c r="C218" s="82"/>
      <c r="D218" s="82"/>
      <c r="E218" s="82"/>
      <c r="F218" s="82"/>
      <c r="G218" s="82"/>
      <c r="H218" s="83"/>
    </row>
    <row r="219" spans="1:12" x14ac:dyDescent="0.3">
      <c r="A219" s="38"/>
      <c r="B219" s="38"/>
      <c r="C219" s="38"/>
      <c r="D219" s="38"/>
      <c r="E219" s="38"/>
      <c r="F219" s="38"/>
      <c r="G219" s="38"/>
      <c r="H219" s="38"/>
    </row>
    <row r="220" spans="1:12" x14ac:dyDescent="0.3">
      <c r="A220" s="13">
        <v>48</v>
      </c>
      <c r="B220" s="33">
        <v>18000</v>
      </c>
      <c r="C220" s="33" t="s">
        <v>55</v>
      </c>
      <c r="D220" s="61" t="s">
        <v>56</v>
      </c>
      <c r="E220" s="41">
        <f>(B220*D220)</f>
        <v>0</v>
      </c>
      <c r="F220" s="48" t="e">
        <f>(F271/F269*E220)</f>
        <v>#DIV/0!</v>
      </c>
      <c r="G220" s="41" t="e">
        <f>(F273/F269*E220)</f>
        <v>#DIV/0!</v>
      </c>
      <c r="H220" s="41" t="e">
        <f>(E220-F220+G220)</f>
        <v>#DIV/0!</v>
      </c>
      <c r="L220">
        <f>(E220)</f>
        <v>0</v>
      </c>
    </row>
    <row r="221" spans="1:12" x14ac:dyDescent="0.3">
      <c r="A221" s="84" t="s">
        <v>107</v>
      </c>
      <c r="B221" s="85"/>
      <c r="C221" s="85"/>
      <c r="D221" s="85"/>
      <c r="E221" s="85"/>
      <c r="F221" s="85"/>
      <c r="G221" s="85"/>
      <c r="H221" s="86"/>
    </row>
    <row r="222" spans="1:12" x14ac:dyDescent="0.3">
      <c r="A222" s="14" t="s">
        <v>15</v>
      </c>
      <c r="B222" s="67"/>
      <c r="C222" s="68"/>
      <c r="D222" s="68"/>
      <c r="E222" s="68"/>
      <c r="F222" s="68"/>
      <c r="G222" s="68"/>
      <c r="H222" s="69"/>
    </row>
    <row r="223" spans="1:12" x14ac:dyDescent="0.3">
      <c r="A223" s="38"/>
      <c r="B223" s="38"/>
      <c r="C223" s="38"/>
      <c r="D223" s="38"/>
      <c r="E223" s="38"/>
      <c r="F223" s="38"/>
      <c r="G223" s="38"/>
      <c r="H223" s="38"/>
    </row>
    <row r="224" spans="1:12" x14ac:dyDescent="0.3">
      <c r="A224" s="34">
        <v>49</v>
      </c>
      <c r="B224" s="35">
        <v>5000</v>
      </c>
      <c r="C224" s="35" t="s">
        <v>55</v>
      </c>
      <c r="D224" s="60" t="s">
        <v>56</v>
      </c>
      <c r="E224" s="40">
        <f>(B224*D224)</f>
        <v>0</v>
      </c>
      <c r="F224" s="47" t="e">
        <f>(F271/F269*E224)</f>
        <v>#DIV/0!</v>
      </c>
      <c r="G224" s="40" t="e">
        <f>(F273/F269*E224)</f>
        <v>#DIV/0!</v>
      </c>
      <c r="H224" s="40" t="e">
        <f>(E224-F224+G224)</f>
        <v>#DIV/0!</v>
      </c>
      <c r="L224">
        <f>(E224)</f>
        <v>0</v>
      </c>
    </row>
    <row r="225" spans="1:12" ht="15.75" customHeight="1" x14ac:dyDescent="0.3">
      <c r="A225" s="78" t="s">
        <v>108</v>
      </c>
      <c r="B225" s="79"/>
      <c r="C225" s="79"/>
      <c r="D225" s="79"/>
      <c r="E225" s="79"/>
      <c r="F225" s="79"/>
      <c r="G225" s="79"/>
      <c r="H225" s="80"/>
    </row>
    <row r="226" spans="1:12" ht="15" customHeight="1" x14ac:dyDescent="0.3">
      <c r="A226" s="36" t="s">
        <v>15</v>
      </c>
      <c r="B226" s="81"/>
      <c r="C226" s="82"/>
      <c r="D226" s="82"/>
      <c r="E226" s="82"/>
      <c r="F226" s="82"/>
      <c r="G226" s="82"/>
      <c r="H226" s="83"/>
    </row>
    <row r="227" spans="1:12" x14ac:dyDescent="0.3">
      <c r="A227" s="38"/>
      <c r="B227" s="38"/>
      <c r="C227" s="38"/>
      <c r="D227" s="38"/>
      <c r="E227" s="38"/>
      <c r="F227" s="38"/>
      <c r="G227" s="38"/>
      <c r="H227" s="38"/>
    </row>
    <row r="228" spans="1:12" x14ac:dyDescent="0.3">
      <c r="A228" s="13">
        <v>50</v>
      </c>
      <c r="B228" s="33">
        <v>50</v>
      </c>
      <c r="C228" s="33" t="s">
        <v>55</v>
      </c>
      <c r="D228" s="61" t="s">
        <v>56</v>
      </c>
      <c r="E228" s="41">
        <f>(B228*D228)</f>
        <v>0</v>
      </c>
      <c r="F228" s="48" t="e">
        <f>(F271/F269*E228)</f>
        <v>#DIV/0!</v>
      </c>
      <c r="G228" s="41" t="e">
        <f>(F273/F269*E228)</f>
        <v>#DIV/0!</v>
      </c>
      <c r="H228" s="41" t="e">
        <f>(E228-F228+G228)</f>
        <v>#DIV/0!</v>
      </c>
      <c r="L228">
        <f>(E228)</f>
        <v>0</v>
      </c>
    </row>
    <row r="229" spans="1:12" x14ac:dyDescent="0.3">
      <c r="A229" s="84" t="s">
        <v>109</v>
      </c>
      <c r="B229" s="85"/>
      <c r="C229" s="85"/>
      <c r="D229" s="85"/>
      <c r="E229" s="85"/>
      <c r="F229" s="85"/>
      <c r="G229" s="85"/>
      <c r="H229" s="86"/>
    </row>
    <row r="230" spans="1:12" x14ac:dyDescent="0.3">
      <c r="A230" s="14" t="s">
        <v>15</v>
      </c>
      <c r="B230" s="67"/>
      <c r="C230" s="68"/>
      <c r="D230" s="68"/>
      <c r="E230" s="68"/>
      <c r="F230" s="68"/>
      <c r="G230" s="68"/>
      <c r="H230" s="69"/>
    </row>
    <row r="231" spans="1:12" x14ac:dyDescent="0.3">
      <c r="A231" s="38"/>
      <c r="B231" s="38"/>
      <c r="C231" s="38"/>
      <c r="D231" s="38"/>
      <c r="E231" s="38"/>
      <c r="F231" s="38"/>
      <c r="G231" s="38"/>
      <c r="H231" s="38"/>
    </row>
    <row r="232" spans="1:12" x14ac:dyDescent="0.3">
      <c r="A232" s="34">
        <v>51</v>
      </c>
      <c r="B232" s="35">
        <v>500</v>
      </c>
      <c r="C232" s="35" t="s">
        <v>55</v>
      </c>
      <c r="D232" s="60" t="s">
        <v>56</v>
      </c>
      <c r="E232" s="40">
        <f>(B232*D232)</f>
        <v>0</v>
      </c>
      <c r="F232" s="47" t="e">
        <f>(F271/F269*E232)</f>
        <v>#DIV/0!</v>
      </c>
      <c r="G232" s="40" t="e">
        <f>(F273/F269*E232)</f>
        <v>#DIV/0!</v>
      </c>
      <c r="H232" s="40" t="e">
        <f>(E232-F232+G232)</f>
        <v>#DIV/0!</v>
      </c>
      <c r="L232">
        <f>(E232)</f>
        <v>0</v>
      </c>
    </row>
    <row r="233" spans="1:12" ht="15.75" customHeight="1" x14ac:dyDescent="0.3">
      <c r="A233" s="78" t="s">
        <v>110</v>
      </c>
      <c r="B233" s="79"/>
      <c r="C233" s="79"/>
      <c r="D233" s="79"/>
      <c r="E233" s="79"/>
      <c r="F233" s="79"/>
      <c r="G233" s="79"/>
      <c r="H233" s="80"/>
    </row>
    <row r="234" spans="1:12" ht="15" customHeight="1" x14ac:dyDescent="0.3">
      <c r="A234" s="36" t="s">
        <v>15</v>
      </c>
      <c r="B234" s="81"/>
      <c r="C234" s="82"/>
      <c r="D234" s="82"/>
      <c r="E234" s="82"/>
      <c r="F234" s="82"/>
      <c r="G234" s="82"/>
      <c r="H234" s="83"/>
    </row>
    <row r="235" spans="1:12" x14ac:dyDescent="0.3">
      <c r="A235" s="38"/>
      <c r="B235" s="38"/>
      <c r="C235" s="38"/>
      <c r="D235" s="38"/>
      <c r="E235" s="38"/>
      <c r="F235" s="38"/>
      <c r="G235" s="38"/>
      <c r="H235" s="38"/>
    </row>
    <row r="236" spans="1:12" x14ac:dyDescent="0.3">
      <c r="A236" s="13">
        <v>52</v>
      </c>
      <c r="B236" s="33">
        <v>600</v>
      </c>
      <c r="C236" s="33" t="s">
        <v>55</v>
      </c>
      <c r="D236" s="61" t="s">
        <v>56</v>
      </c>
      <c r="E236" s="41">
        <f>(B236*D236)</f>
        <v>0</v>
      </c>
      <c r="F236" s="48" t="e">
        <f>(F271/F269*E236)</f>
        <v>#DIV/0!</v>
      </c>
      <c r="G236" s="41" t="e">
        <f>(F273/F269*E236)</f>
        <v>#DIV/0!</v>
      </c>
      <c r="H236" s="41" t="e">
        <f>(E236-F236+G236)</f>
        <v>#DIV/0!</v>
      </c>
      <c r="L236">
        <f>(E236)</f>
        <v>0</v>
      </c>
    </row>
    <row r="237" spans="1:12" x14ac:dyDescent="0.3">
      <c r="A237" s="84" t="s">
        <v>111</v>
      </c>
      <c r="B237" s="85"/>
      <c r="C237" s="85"/>
      <c r="D237" s="85"/>
      <c r="E237" s="85"/>
      <c r="F237" s="85"/>
      <c r="G237" s="85"/>
      <c r="H237" s="86"/>
    </row>
    <row r="238" spans="1:12" x14ac:dyDescent="0.3">
      <c r="A238" s="14" t="s">
        <v>15</v>
      </c>
      <c r="B238" s="67"/>
      <c r="C238" s="68"/>
      <c r="D238" s="68"/>
      <c r="E238" s="68"/>
      <c r="F238" s="68"/>
      <c r="G238" s="68"/>
      <c r="H238" s="69"/>
    </row>
    <row r="239" spans="1:12" x14ac:dyDescent="0.3">
      <c r="A239" s="38"/>
      <c r="B239" s="38"/>
      <c r="C239" s="38"/>
      <c r="D239" s="38"/>
      <c r="E239" s="38"/>
      <c r="F239" s="38"/>
      <c r="G239" s="38"/>
      <c r="H239" s="38"/>
    </row>
    <row r="240" spans="1:12" x14ac:dyDescent="0.3">
      <c r="A240" s="34">
        <v>53</v>
      </c>
      <c r="B240" s="35">
        <v>8000</v>
      </c>
      <c r="C240" s="35" t="s">
        <v>55</v>
      </c>
      <c r="D240" s="60" t="s">
        <v>56</v>
      </c>
      <c r="E240" s="40">
        <f>(B240*D240)</f>
        <v>0</v>
      </c>
      <c r="F240" s="47" t="e">
        <f>(F271/F269*E240)</f>
        <v>#DIV/0!</v>
      </c>
      <c r="G240" s="40" t="e">
        <f>(F273/F269*E240)</f>
        <v>#DIV/0!</v>
      </c>
      <c r="H240" s="40" t="e">
        <f>(E240-F240+G240)</f>
        <v>#DIV/0!</v>
      </c>
      <c r="L240">
        <f>(E240)</f>
        <v>0</v>
      </c>
    </row>
    <row r="241" spans="1:12" ht="15.75" customHeight="1" x14ac:dyDescent="0.3">
      <c r="A241" s="78" t="s">
        <v>112</v>
      </c>
      <c r="B241" s="79"/>
      <c r="C241" s="79"/>
      <c r="D241" s="79"/>
      <c r="E241" s="79"/>
      <c r="F241" s="79"/>
      <c r="G241" s="79"/>
      <c r="H241" s="80"/>
    </row>
    <row r="242" spans="1:12" ht="15" customHeight="1" x14ac:dyDescent="0.3">
      <c r="A242" s="36" t="s">
        <v>15</v>
      </c>
      <c r="B242" s="81"/>
      <c r="C242" s="82"/>
      <c r="D242" s="82"/>
      <c r="E242" s="82"/>
      <c r="F242" s="82"/>
      <c r="G242" s="82"/>
      <c r="H242" s="83"/>
    </row>
    <row r="243" spans="1:12" x14ac:dyDescent="0.3">
      <c r="A243" s="38"/>
      <c r="B243" s="38"/>
      <c r="C243" s="38"/>
      <c r="D243" s="38"/>
      <c r="E243" s="38"/>
      <c r="F243" s="38"/>
      <c r="G243" s="38"/>
      <c r="H243" s="38"/>
    </row>
    <row r="244" spans="1:12" x14ac:dyDescent="0.3">
      <c r="A244" s="13">
        <v>54</v>
      </c>
      <c r="B244" s="33">
        <v>3000</v>
      </c>
      <c r="C244" s="33" t="s">
        <v>55</v>
      </c>
      <c r="D244" s="61" t="s">
        <v>56</v>
      </c>
      <c r="E244" s="41">
        <f>(B244*D244)</f>
        <v>0</v>
      </c>
      <c r="F244" s="48" t="e">
        <f>(F271/F269*E244)</f>
        <v>#DIV/0!</v>
      </c>
      <c r="G244" s="41" t="e">
        <f>(F273/F269*E244)</f>
        <v>#DIV/0!</v>
      </c>
      <c r="H244" s="41" t="e">
        <f>(E244-F244+G244)</f>
        <v>#DIV/0!</v>
      </c>
      <c r="L244">
        <f>(E244)</f>
        <v>0</v>
      </c>
    </row>
    <row r="245" spans="1:12" x14ac:dyDescent="0.3">
      <c r="A245" s="84" t="s">
        <v>113</v>
      </c>
      <c r="B245" s="85"/>
      <c r="C245" s="85"/>
      <c r="D245" s="85"/>
      <c r="E245" s="85"/>
      <c r="F245" s="85"/>
      <c r="G245" s="85"/>
      <c r="H245" s="86"/>
    </row>
    <row r="246" spans="1:12" x14ac:dyDescent="0.3">
      <c r="A246" s="14" t="s">
        <v>15</v>
      </c>
      <c r="B246" s="67"/>
      <c r="C246" s="68"/>
      <c r="D246" s="68"/>
      <c r="E246" s="68"/>
      <c r="F246" s="68"/>
      <c r="G246" s="68"/>
      <c r="H246" s="69"/>
    </row>
    <row r="247" spans="1:12" x14ac:dyDescent="0.3">
      <c r="A247" s="38"/>
      <c r="B247" s="38"/>
      <c r="C247" s="38"/>
      <c r="D247" s="38"/>
      <c r="E247" s="38"/>
      <c r="F247" s="38"/>
      <c r="G247" s="38"/>
      <c r="H247" s="38"/>
    </row>
    <row r="248" spans="1:12" x14ac:dyDescent="0.3">
      <c r="A248" s="34">
        <v>55</v>
      </c>
      <c r="B248" s="35">
        <v>200</v>
      </c>
      <c r="C248" s="35" t="s">
        <v>55</v>
      </c>
      <c r="D248" s="60" t="s">
        <v>56</v>
      </c>
      <c r="E248" s="40">
        <f>(B248*D248)</f>
        <v>0</v>
      </c>
      <c r="F248" s="47" t="e">
        <f>(F271/F269*E248)</f>
        <v>#DIV/0!</v>
      </c>
      <c r="G248" s="40" t="e">
        <f>(F273/F269*E248)</f>
        <v>#DIV/0!</v>
      </c>
      <c r="H248" s="40" t="e">
        <f>(E248-F248+G248)</f>
        <v>#DIV/0!</v>
      </c>
      <c r="L248">
        <f>(E248)</f>
        <v>0</v>
      </c>
    </row>
    <row r="249" spans="1:12" ht="15.75" customHeight="1" x14ac:dyDescent="0.3">
      <c r="A249" s="78" t="s">
        <v>114</v>
      </c>
      <c r="B249" s="79"/>
      <c r="C249" s="79"/>
      <c r="D249" s="79"/>
      <c r="E249" s="79"/>
      <c r="F249" s="79"/>
      <c r="G249" s="79"/>
      <c r="H249" s="80"/>
    </row>
    <row r="250" spans="1:12" ht="15" customHeight="1" x14ac:dyDescent="0.3">
      <c r="A250" s="36" t="s">
        <v>15</v>
      </c>
      <c r="B250" s="81"/>
      <c r="C250" s="82"/>
      <c r="D250" s="82"/>
      <c r="E250" s="82"/>
      <c r="F250" s="82"/>
      <c r="G250" s="82"/>
      <c r="H250" s="83"/>
    </row>
    <row r="251" spans="1:12" x14ac:dyDescent="0.3">
      <c r="A251" s="38"/>
      <c r="B251" s="38"/>
      <c r="C251" s="38"/>
      <c r="D251" s="38"/>
      <c r="E251" s="38"/>
      <c r="F251" s="38"/>
      <c r="G251" s="38"/>
      <c r="H251" s="38"/>
    </row>
    <row r="252" spans="1:12" x14ac:dyDescent="0.3">
      <c r="A252" s="13">
        <v>56</v>
      </c>
      <c r="B252" s="33">
        <v>2800</v>
      </c>
      <c r="C252" s="33" t="s">
        <v>115</v>
      </c>
      <c r="D252" s="61" t="s">
        <v>56</v>
      </c>
      <c r="E252" s="41">
        <f>(B252*D252)</f>
        <v>0</v>
      </c>
      <c r="F252" s="48" t="e">
        <f>(F271/F269*E252)</f>
        <v>#DIV/0!</v>
      </c>
      <c r="G252" s="41" t="e">
        <f>(F273/F269*E252)</f>
        <v>#DIV/0!</v>
      </c>
      <c r="H252" s="41" t="e">
        <f>(E252-F252+G252)</f>
        <v>#DIV/0!</v>
      </c>
      <c r="L252">
        <f>(E252)</f>
        <v>0</v>
      </c>
    </row>
    <row r="253" spans="1:12" x14ac:dyDescent="0.3">
      <c r="A253" s="84" t="s">
        <v>116</v>
      </c>
      <c r="B253" s="85"/>
      <c r="C253" s="85"/>
      <c r="D253" s="85"/>
      <c r="E253" s="85"/>
      <c r="F253" s="85"/>
      <c r="G253" s="85"/>
      <c r="H253" s="86"/>
    </row>
    <row r="254" spans="1:12" x14ac:dyDescent="0.3">
      <c r="A254" s="14" t="s">
        <v>15</v>
      </c>
      <c r="B254" s="67"/>
      <c r="C254" s="68"/>
      <c r="D254" s="68"/>
      <c r="E254" s="68"/>
      <c r="F254" s="68"/>
      <c r="G254" s="68"/>
      <c r="H254" s="69"/>
    </row>
    <row r="255" spans="1:12" x14ac:dyDescent="0.3">
      <c r="A255" s="38"/>
      <c r="B255" s="38"/>
      <c r="C255" s="38"/>
      <c r="D255" s="38"/>
      <c r="E255" s="38"/>
      <c r="F255" s="38"/>
      <c r="G255" s="38"/>
      <c r="H255" s="38"/>
    </row>
    <row r="256" spans="1:12" x14ac:dyDescent="0.3">
      <c r="A256" s="34">
        <v>57</v>
      </c>
      <c r="B256" s="35">
        <v>3000</v>
      </c>
      <c r="C256" s="35" t="s">
        <v>55</v>
      </c>
      <c r="D256" s="60" t="s">
        <v>56</v>
      </c>
      <c r="E256" s="40">
        <f>(B256*D256)</f>
        <v>0</v>
      </c>
      <c r="F256" s="47" t="e">
        <f>(F271/F269*E256)</f>
        <v>#DIV/0!</v>
      </c>
      <c r="G256" s="40" t="e">
        <f>(F273/F269*E256)</f>
        <v>#DIV/0!</v>
      </c>
      <c r="H256" s="40" t="e">
        <f>(E256-F256+G256)</f>
        <v>#DIV/0!</v>
      </c>
      <c r="L256">
        <f>(E256)</f>
        <v>0</v>
      </c>
    </row>
    <row r="257" spans="1:12" ht="15.75" customHeight="1" x14ac:dyDescent="0.3">
      <c r="A257" s="78" t="s">
        <v>117</v>
      </c>
      <c r="B257" s="79"/>
      <c r="C257" s="79"/>
      <c r="D257" s="79"/>
      <c r="E257" s="79"/>
      <c r="F257" s="79"/>
      <c r="G257" s="79"/>
      <c r="H257" s="80"/>
    </row>
    <row r="258" spans="1:12" ht="15" customHeight="1" x14ac:dyDescent="0.3">
      <c r="A258" s="36" t="s">
        <v>15</v>
      </c>
      <c r="B258" s="81"/>
      <c r="C258" s="82"/>
      <c r="D258" s="82"/>
      <c r="E258" s="82"/>
      <c r="F258" s="82"/>
      <c r="G258" s="82"/>
      <c r="H258" s="83"/>
    </row>
    <row r="259" spans="1:12" x14ac:dyDescent="0.3">
      <c r="A259" s="38"/>
      <c r="B259" s="38"/>
      <c r="C259" s="38"/>
      <c r="D259" s="38"/>
      <c r="E259" s="38"/>
      <c r="F259" s="38"/>
      <c r="G259" s="38"/>
      <c r="H259" s="38"/>
    </row>
    <row r="260" spans="1:12" x14ac:dyDescent="0.3">
      <c r="A260" s="13">
        <v>58</v>
      </c>
      <c r="B260" s="33">
        <v>3000</v>
      </c>
      <c r="C260" s="33" t="s">
        <v>55</v>
      </c>
      <c r="D260" s="61" t="s">
        <v>56</v>
      </c>
      <c r="E260" s="41">
        <f>(B260*D260)</f>
        <v>0</v>
      </c>
      <c r="F260" s="48" t="e">
        <f>(F271/F269*E260)</f>
        <v>#DIV/0!</v>
      </c>
      <c r="G260" s="41" t="e">
        <f>(F273/F269*E260)</f>
        <v>#DIV/0!</v>
      </c>
      <c r="H260" s="41" t="e">
        <f>(E260-F260+G260)</f>
        <v>#DIV/0!</v>
      </c>
      <c r="L260">
        <f>(E260)</f>
        <v>0</v>
      </c>
    </row>
    <row r="261" spans="1:12" x14ac:dyDescent="0.3">
      <c r="A261" s="84" t="s">
        <v>118</v>
      </c>
      <c r="B261" s="85"/>
      <c r="C261" s="85"/>
      <c r="D261" s="85"/>
      <c r="E261" s="85"/>
      <c r="F261" s="85"/>
      <c r="G261" s="85"/>
      <c r="H261" s="86"/>
    </row>
    <row r="262" spans="1:12" x14ac:dyDescent="0.3">
      <c r="A262" s="14" t="s">
        <v>15</v>
      </c>
      <c r="B262" s="67"/>
      <c r="C262" s="68"/>
      <c r="D262" s="68"/>
      <c r="E262" s="68"/>
      <c r="F262" s="68"/>
      <c r="G262" s="68"/>
      <c r="H262" s="69"/>
    </row>
    <row r="263" spans="1:12" x14ac:dyDescent="0.3">
      <c r="A263" s="38"/>
      <c r="B263" s="38"/>
      <c r="C263" s="38"/>
      <c r="D263" s="38"/>
      <c r="E263" s="38"/>
      <c r="F263" s="38"/>
      <c r="G263" s="38"/>
      <c r="H263" s="38"/>
    </row>
    <row r="264" spans="1:12" x14ac:dyDescent="0.3">
      <c r="A264" s="34">
        <v>59</v>
      </c>
      <c r="B264" s="35">
        <v>1000</v>
      </c>
      <c r="C264" s="35" t="s">
        <v>55</v>
      </c>
      <c r="D264" s="60" t="s">
        <v>56</v>
      </c>
      <c r="E264" s="40">
        <f>(B264*D264)</f>
        <v>0</v>
      </c>
      <c r="F264" s="47" t="e">
        <f>(F271/F269*E264)</f>
        <v>#DIV/0!</v>
      </c>
      <c r="G264" s="40" t="e">
        <f>(F273/F269*E264)</f>
        <v>#DIV/0!</v>
      </c>
      <c r="H264" s="40" t="e">
        <f>(E264-F264+G264)</f>
        <v>#DIV/0!</v>
      </c>
      <c r="L264">
        <f>(E264)</f>
        <v>0</v>
      </c>
    </row>
    <row r="265" spans="1:12" ht="15.75" customHeight="1" x14ac:dyDescent="0.3">
      <c r="A265" s="78" t="s">
        <v>119</v>
      </c>
      <c r="B265" s="79"/>
      <c r="C265" s="79"/>
      <c r="D265" s="79"/>
      <c r="E265" s="79"/>
      <c r="F265" s="79"/>
      <c r="G265" s="79"/>
      <c r="H265" s="80"/>
    </row>
    <row r="266" spans="1:12" ht="15" customHeight="1" x14ac:dyDescent="0.3">
      <c r="A266" s="36" t="s">
        <v>15</v>
      </c>
      <c r="B266" s="81"/>
      <c r="C266" s="82"/>
      <c r="D266" s="82"/>
      <c r="E266" s="82"/>
      <c r="F266" s="82"/>
      <c r="G266" s="82"/>
      <c r="H266" s="83"/>
    </row>
    <row r="267" spans="1:12" x14ac:dyDescent="0.3">
      <c r="A267" s="38"/>
      <c r="B267" s="38"/>
      <c r="C267" s="38"/>
      <c r="D267" s="38"/>
      <c r="E267" s="38"/>
      <c r="F267" s="38"/>
      <c r="G267" s="38"/>
      <c r="H267" s="38"/>
    </row>
    <row r="269" spans="1:12" x14ac:dyDescent="0.3">
      <c r="A269" s="15" t="s">
        <v>16</v>
      </c>
      <c r="B269" s="52"/>
      <c r="C269" s="39"/>
      <c r="D269" s="15" t="s">
        <v>27</v>
      </c>
      <c r="F269" s="18">
        <f>SUM(L32:L264)</f>
        <v>0</v>
      </c>
      <c r="L269">
        <f>SUM(L32:L264)</f>
        <v>0</v>
      </c>
    </row>
    <row r="271" spans="1:12" x14ac:dyDescent="0.3">
      <c r="A271" s="15" t="s">
        <v>17</v>
      </c>
      <c r="B271" s="52"/>
      <c r="C271" s="39"/>
      <c r="D271" s="15" t="s">
        <v>18</v>
      </c>
      <c r="F271" s="49">
        <v>0</v>
      </c>
    </row>
    <row r="273" spans="1:6" x14ac:dyDescent="0.3">
      <c r="A273" s="15" t="s">
        <v>19</v>
      </c>
      <c r="B273" s="52"/>
      <c r="C273" s="39"/>
      <c r="D273" s="15" t="s">
        <v>20</v>
      </c>
      <c r="F273" s="49">
        <v>0</v>
      </c>
    </row>
    <row r="275" spans="1:6" x14ac:dyDescent="0.3">
      <c r="A275" s="15" t="s">
        <v>26</v>
      </c>
      <c r="B275" s="31"/>
      <c r="C275" s="6"/>
      <c r="D275" s="15" t="s">
        <v>28</v>
      </c>
      <c r="F275" s="18">
        <f>(F269-F271+F273)</f>
        <v>0</v>
      </c>
    </row>
  </sheetData>
  <sheetProtection sheet="1" objects="1" scenarios="1" formatCells="0"/>
  <mergeCells count="144">
    <mergeCell ref="B262:H262"/>
    <mergeCell ref="A265:H265"/>
    <mergeCell ref="B266:H266"/>
    <mergeCell ref="A253:H253"/>
    <mergeCell ref="B254:H254"/>
    <mergeCell ref="A257:H257"/>
    <mergeCell ref="B258:H258"/>
    <mergeCell ref="A261:H261"/>
    <mergeCell ref="B242:H242"/>
    <mergeCell ref="A245:H245"/>
    <mergeCell ref="B246:H246"/>
    <mergeCell ref="A249:H249"/>
    <mergeCell ref="B250:H250"/>
    <mergeCell ref="A233:H233"/>
    <mergeCell ref="B234:H234"/>
    <mergeCell ref="A237:H237"/>
    <mergeCell ref="B238:H238"/>
    <mergeCell ref="A241:H241"/>
    <mergeCell ref="B222:H222"/>
    <mergeCell ref="A225:H225"/>
    <mergeCell ref="B226:H226"/>
    <mergeCell ref="A229:H229"/>
    <mergeCell ref="B230:H230"/>
    <mergeCell ref="A213:H213"/>
    <mergeCell ref="B214:H214"/>
    <mergeCell ref="A217:H217"/>
    <mergeCell ref="B218:H218"/>
    <mergeCell ref="A221:H221"/>
    <mergeCell ref="B202:H202"/>
    <mergeCell ref="A205:H205"/>
    <mergeCell ref="B206:H206"/>
    <mergeCell ref="A209:H209"/>
    <mergeCell ref="B210:H210"/>
    <mergeCell ref="A193:H193"/>
    <mergeCell ref="B194:H194"/>
    <mergeCell ref="A197:H197"/>
    <mergeCell ref="B198:H198"/>
    <mergeCell ref="A201:H201"/>
    <mergeCell ref="B182:H182"/>
    <mergeCell ref="A185:H185"/>
    <mergeCell ref="B186:H186"/>
    <mergeCell ref="A189:H189"/>
    <mergeCell ref="B190:H190"/>
    <mergeCell ref="A173:H173"/>
    <mergeCell ref="B174:H174"/>
    <mergeCell ref="A177:H177"/>
    <mergeCell ref="B178:H178"/>
    <mergeCell ref="A181:H181"/>
    <mergeCell ref="B162:H162"/>
    <mergeCell ref="A165:H165"/>
    <mergeCell ref="B166:H166"/>
    <mergeCell ref="A169:H169"/>
    <mergeCell ref="B170:H170"/>
    <mergeCell ref="A153:H153"/>
    <mergeCell ref="B154:H154"/>
    <mergeCell ref="A157:H157"/>
    <mergeCell ref="B158:H158"/>
    <mergeCell ref="A161:H161"/>
    <mergeCell ref="B142:H142"/>
    <mergeCell ref="A145:H145"/>
    <mergeCell ref="B146:H146"/>
    <mergeCell ref="A149:H149"/>
    <mergeCell ref="B150:H150"/>
    <mergeCell ref="A133:H133"/>
    <mergeCell ref="B134:H134"/>
    <mergeCell ref="A137:H137"/>
    <mergeCell ref="B138:H138"/>
    <mergeCell ref="A141:H141"/>
    <mergeCell ref="B122:H122"/>
    <mergeCell ref="A125:H125"/>
    <mergeCell ref="B126:H126"/>
    <mergeCell ref="A129:H129"/>
    <mergeCell ref="B130:H130"/>
    <mergeCell ref="A113:H113"/>
    <mergeCell ref="B114:H114"/>
    <mergeCell ref="A117:H117"/>
    <mergeCell ref="B118:H118"/>
    <mergeCell ref="A121:H121"/>
    <mergeCell ref="B102:H102"/>
    <mergeCell ref="A105:H105"/>
    <mergeCell ref="B106:H106"/>
    <mergeCell ref="A109:H109"/>
    <mergeCell ref="B110:H110"/>
    <mergeCell ref="A93:H93"/>
    <mergeCell ref="B94:H94"/>
    <mergeCell ref="A97:H97"/>
    <mergeCell ref="B98:H98"/>
    <mergeCell ref="A101:H101"/>
    <mergeCell ref="B82:H82"/>
    <mergeCell ref="A85:H85"/>
    <mergeCell ref="B86:H86"/>
    <mergeCell ref="A89:H89"/>
    <mergeCell ref="B90:H90"/>
    <mergeCell ref="A73:H73"/>
    <mergeCell ref="B74:H74"/>
    <mergeCell ref="A77:H77"/>
    <mergeCell ref="B78:H78"/>
    <mergeCell ref="A81:H81"/>
    <mergeCell ref="B62:H62"/>
    <mergeCell ref="A65:H65"/>
    <mergeCell ref="B66:H66"/>
    <mergeCell ref="A69:H69"/>
    <mergeCell ref="B70:H70"/>
    <mergeCell ref="A53:H53"/>
    <mergeCell ref="B54:H54"/>
    <mergeCell ref="A57:H57"/>
    <mergeCell ref="B58:H58"/>
    <mergeCell ref="A61:H61"/>
    <mergeCell ref="B42:H42"/>
    <mergeCell ref="A45:H45"/>
    <mergeCell ref="B46:H46"/>
    <mergeCell ref="A49:H49"/>
    <mergeCell ref="B50:H50"/>
    <mergeCell ref="A33:H33"/>
    <mergeCell ref="B34:H34"/>
    <mergeCell ref="A37:H37"/>
    <mergeCell ref="B38:H38"/>
    <mergeCell ref="A41:H41"/>
    <mergeCell ref="A1:G1"/>
    <mergeCell ref="A3:H3"/>
    <mergeCell ref="A6:H6"/>
    <mergeCell ref="A2:H2"/>
    <mergeCell ref="A26:H26"/>
    <mergeCell ref="B9:H9"/>
    <mergeCell ref="G8:H8"/>
    <mergeCell ref="B8:C8"/>
    <mergeCell ref="D24:H24"/>
    <mergeCell ref="A11:H11"/>
    <mergeCell ref="F12:H12"/>
    <mergeCell ref="B13:H13"/>
    <mergeCell ref="B7:H7"/>
    <mergeCell ref="A29:H29"/>
    <mergeCell ref="A15:H15"/>
    <mergeCell ref="B16:H16"/>
    <mergeCell ref="B17:H17"/>
    <mergeCell ref="B18:E18"/>
    <mergeCell ref="B21:E21"/>
    <mergeCell ref="G21:H21"/>
    <mergeCell ref="A23:H23"/>
    <mergeCell ref="G18:H18"/>
    <mergeCell ref="B19:E19"/>
    <mergeCell ref="G19:H19"/>
    <mergeCell ref="B20:E20"/>
    <mergeCell ref="G20:H20"/>
  </mergeCells>
  <pageMargins left="0.51181102362204722" right="0.51181102362204722" top="0.78740157480314965" bottom="0.78740157480314965" header="0.31496062992125984" footer="0.31496062992125984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Proposta</vt:lpstr>
      <vt:lpstr>Plan2</vt:lpstr>
      <vt:lpstr>Proposta!Area_de_impressao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larissa.pavani</dc:creator>
  <cp:lastModifiedBy>PMRG-Compras</cp:lastModifiedBy>
  <cp:lastPrinted>2018-02-23T11:35:09Z</cp:lastPrinted>
  <dcterms:created xsi:type="dcterms:W3CDTF">2018-02-22T13:41:35Z</dcterms:created>
  <dcterms:modified xsi:type="dcterms:W3CDTF">2025-12-03T11:42:45Z</dcterms:modified>
</cp:coreProperties>
</file>