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s>
  <definedNames/>
  <calcPr fullCalcOnLoad="1"/>
</workbook>
</file>

<file path=xl/sharedStrings.xml><?xml version="1.0" encoding="utf-8"?>
<sst xmlns="http://schemas.openxmlformats.org/spreadsheetml/2006/main" count="59" uniqueCount="45">
  <si>
    <t>PREFEITURA MUNICIPAL DE RIBEIRAO GRANDE
CNPJ: 67.360.446/0001-06</t>
  </si>
  <si>
    <t>DIGITAÇÃO ELETRÔNICA DA PROPOSTA</t>
  </si>
  <si>
    <t>PREGÃO PRESENCIAL</t>
  </si>
  <si>
    <t>SEQUENCIA: 34</t>
  </si>
  <si>
    <t>Data Abertura: 11/11/2015 Hrs: 14:00</t>
  </si>
  <si>
    <t>Data Abertura: 11/11/2015 Hrs: 10:00</t>
  </si>
  <si>
    <t>Local Entrega: ALMOXARIFADO CENTRAL, BAIRRO DOS CRUZES</t>
  </si>
  <si>
    <t>Observação: MEMORANDO 11/2015 DO DIA 29 DE JULHO - COORDENADORIA DE CONVÊNIOS</t>
  </si>
  <si>
    <t>NOME / RAZÃO SOCIAL</t>
  </si>
  <si>
    <t>CPF/CNPJ</t>
  </si>
  <si>
    <t>cd_Modalidade</t>
  </si>
  <si>
    <t>cd_Sequencia</t>
  </si>
  <si>
    <t>cd_Exercicio</t>
  </si>
  <si>
    <t>cd_Item</t>
  </si>
  <si>
    <t>ITEM</t>
  </si>
  <si>
    <t>PRODUTO</t>
  </si>
  <si>
    <t>QDE. REQUIS.</t>
  </si>
  <si>
    <t>UNIDADE</t>
  </si>
  <si>
    <t>VL. UNITÁRIO</t>
  </si>
  <si>
    <t>VL. TOTAL</t>
  </si>
  <si>
    <t>MARCA</t>
  </si>
  <si>
    <t>cd_Complemento</t>
  </si>
  <si>
    <t>DETECTOR DIGITAL DE FREQÜÊNCIA CARDÍACA FETAL - DESCRIÇÃO SONAR UTILIZADO PARA DETECTAR BATIMENTOS CARDÍACOS FETAIS MODELO MESA. GABINETE CONFECCIONADO EM PSAI POLIESTIRENO DE AUTO IMPACTO, AUTO BRILHO E ANTIOXIDANTE PROJETADO EM SUBSTITUIÇÃO À ANTIGA CAIXA METÁLICA, PROPORCIONADO EXCELENTE APARÊNCIA ESTÉTICA, MUITO MAIS FACILIDADE DE LIMPEZA E HIGIENIZAÇÃO, SEGURANÇA NECESSÁRIA AO MÉDICO E AO PACIENTE. DISPLAY NUMÉRICO DIGITAL. FAIXA DE MEDIDA DO BCF DE 50 A 240 BATIDAS POR MINUTO. BOTÃO LIGA OU DESLIGA COM REGULAGEM DE INTENSIDADE DO VOLUME. BOTÃO COM REGULAGEM DE TONALIDADE DE GRAVE E AGUDO. FILTRO MINIMIZADOR DE INTERFERÊNCIAS DURANTE A UTILIZAÇÃO. AUSCULTA DE BATIMENTOS CARDÍACOS FETAL A PARTIR DA 10ª SEMANA. ALTA SENSIBILIDADE PARA AUSCULTA COLETIVA. SAÍDA PARA FONE DE OUVIDO OU GRAVADOR DE SOM. ACOMPANHA FONE DE OUVIDO BI-AURICULAR PARA AUSCULTA INDIVIDUAL. CICLAGEM DE 6.000 A 60.000. FREQUÊNCIA DE 2,0 A 2,25 MHZ. ALOJAMENTO PARA TRANSDUTOR FIXADO NA LATERAL DO GABINETE. ALIMENTAÇÃO POR BATERIA INTERNA RECARREGÁVEL DE 12 V X 1,3 AH. LED. INDICADOR DE BATERIA COM CARGA INSUFICIENTE PARA USO IMEDIATO. ACOMPANHA CARREGADOR DA BATERIA PARA REDE ELÉTRICA EM 110 OU 220 V - 50/60 HZ. ACOMPANHA FRANCO DE GEL PARA CONTATO. DIMENSÕES: (L.P.A) 200 X 210 X 95 MM. PESO LÍQUIDO: 1,3 KG. PRODUTO PROJETADO EM CONFORMIDADE AOS REQUISITOS DAS NORMAS: NBR-IEC 60.601-1 E NBR-IEC 60.601-1-2. GARANTIA DE DOIS ANOS CONTRA DEFEITOS DE FABRICAÇÃO. ASSISTÊNCIA TÉCNICA PERMANENTE.</t>
  </si>
  <si>
    <t>UN</t>
  </si>
  <si>
    <t>BALANÇA MÉDICA ANTROPOMÉTRICA MECÂNICA 150 KG - CAPACIDADE 150 KG, DIVISÕES DE 100 G, RÉGUA ANTROPOMÉTRICA COM ESCALA DE 2,00 M EM ALUMÍNIO ANODIZADO, DIVISÕES DE 0,5 CM, PESAGEM MÍNIMA DE 2 KG, PLATAFORMA DE 380 X 290 MM, ALTURA DA BALANÇA DE 1,35 M E ALTURA DA COLUNA DE 1,20 M, ESTRUTURA EM CHAPA DE AÇO CARBONO, ACABAMENTO EM TINTA POLIURETANO BRANCO, RÉGUA GRADUADA EM AÇO CROMADO DE 0 A 140 KG, ESCALA EM PERFIL ALUMÍNIO DE 0 A 10 KG, CURSOR EM AÇO INOXIDÁVEL, TAMPA DE PROTEÇÃO PARA ESTRIBOS MANTÉM A FUNCIONALIDADE DO PRODUTO APÓS TRANSPORTE E EVITA PERDAS DE PEÇAS, BRAÇO DO METRO PARA MEDIR ALTURA EM PLÁSTICO ABS INJETADO, QUE POSSIBILITA MAIOR SEGURANÇA AO USUÁRIO, TAPETE EM BORRACHA ANTIDERRAPANTE, PÉS EM BORRACHA SINTÉTICA REGULÁVEIS, HOMOLOGADAS PELO INMETRO E AFERIDAS PELO IPEM. UM ANO DE GARANTIA CONTRA DEFEITOS DE FABRICAÇÃO, ASSISTÊNCIA TÉCNICA EM TODO TERRITÓRIO NACIONAL.</t>
  </si>
  <si>
    <t>BALANÇA PEDIÁTRICA DIGITAL - PROCEDÊNCIA NACIONAL, CAPACIDADE 15 KG COM DIVISÕES DE 5 G, CONCHA ANATÔMICA EM POLIPROPILENO COM MEDIDA DE 540 X 290 MM INJETADA EM MATERIAL ANTI-GERMES. DISPLAY LED COM 6 DÍGITOS DE 14,2 MM DE ALTURA E 8,1 MM DE LARGURA. ESTRUTURA INTERNA EM AÇO CARBONO ACABAMENTO BICROMATIZADO. PÉS REGULÁVEIS EM BORRACHA SINTÉTICA. FONTE EXTERNA 90 A 240 VAC COM CHAVEAMENTO AUTOMÁTICO. FUNÇÃO TARA ATÉ CAPACIDADE MÁXIMA DA BALANÇA. HOMOLOGADOS PELO INMETRO E AFERIDAS PELO IPEM. UM ANO DE GARANTIA.</t>
  </si>
  <si>
    <t xml:space="preserve">CAMA DE RECUPERAÇÃO - CONFECCIONADO EM TUBOS DE AÇO COM PAR DE GRADES DE ABAIXAR EM AÇO CROMADO, ESTRADO COM CHAPA DE AÇO PERFURADO E ARTICULADO POR DUAS MANIVELAS CROMADAS QUE PERMITEM OS MOVIMENTOS: FOWLER, SEMI-FOWLER, FLEXÃO DE PERNAS, CARDÍACO E TRENDELEMBURG. RODÍZIOS DE 8" SENDO COM FREIOS EM DIAGONAL. ACOMPANHA SUPORTE PARA SORO. DIMENSÕES: 190 X 70 X 80 CM. </t>
  </si>
  <si>
    <t>CARRO CURATIVO COM BALDE E BACIA - CONFECCIONADO COM ARMAÇÃO TUBULAR, TAMPO E PRATELEIRA ESMALTADOS, COM RODÍZIO DE 3". ACOMPANHA BALDE E BACIA TAMANHO: 75 X 45 X 80 CM.</t>
  </si>
  <si>
    <t>SUPORTE PARA SORO -  ALTURA REGULÁVEL. ESTRUTURA EM TUBO REDONDO DE 1" X 1,20 MM. PINTURA EPOXI E HASTE EM TUBO REDONDO DE INOX COM 04 PÉS.</t>
  </si>
  <si>
    <t>POLTRONA DE ESPERA - MATERIAL DE CONFECÇÃO ARMAÇÃO BAIXA: AÇO/FERRO PINTADO. MOVIMENTOS INDEPENDENTES: NÃO POSSUI. ASSENTO/ENCOSTO: ESTOFADO/COURVIN. CAPACIDADE: 120 KG. RECLINAÇÃO: ACIONAMENTO MANUAL DESCANSO PARA OS PÉS: INTEGRADO.</t>
  </si>
  <si>
    <t xml:space="preserve">MESA DE AUDITÓRIO - MATERIAL DE CONFECÇÃO MADEIRA/MDP/MDF/SIMILAR. RETANGULAR DE 2,00 X 0,90 M. </t>
  </si>
  <si>
    <t>BANCO OU LONGARINA - ESTOFADO 03 ASSENTOS. COR AZUL.</t>
  </si>
  <si>
    <t>REFRIGERADOR PARA VACINA - EQUIPAMENTO VERTICAL, DE FORMATO EXTERNO E INTERNO RETANGULAR, DESENVOLVIDO ESPECIFICAMENTE PARA A GUARDA CIENTÍFICA DE VACINAS. CAPACIDADE PARA ARMAZENAMENTO MÍNIMO DE 120 LITROS ÚTEIS OU 8.100 DOSES DE 5 ML. REFRIGERAÇÃO POR COMPRESSOR HERMÉTICO, SELADO, DE BAIXO CONSUMO DE ENERGIA, COM SISTEMA DE CIRCULAÇÃO FORÇADO DE AR INTERNO, GARANTINDO UMA MAIOR HOMOGENEIDADE NA TEMPERATURA INTERNA. DEGELO AUTOMÁTICO SECO COM EVAPORAÇÃO DE CONDENSADO SEM TRABALHO ADICIONAL. CÂMARA INTERNA EM AÇO INOXIDÁVEL PARA LONGA VIDA ÚTIL E PERFEITA ASSEPSIA. EQUIPADO COM BLOCOS CRIOGÊNICOS PARA MANUTENÇÃO INERCIAL DA TEMPERATURA NA FALTA DE ENERGIA ELÉTRICA. DUAS GAVETAS DESLIZANTES FABRICADAS EM AÇO INOXIDÁVEL COM CONTRA PORTAS EM ACRÍLICO. PORTA DE VIDRO DUPLO TIPO FOG POR ACESSO VERTICAL. ISOLAMENTO TÉRMICO MÍNIMO DE 70 MM NAS PAREDES EM POLIURETANO INJETADO EXPANDIDO LIVRE DE CFC. EQUIPADO COM 4 RODÍZIOS ESPECIAIS COM FREIO NA PARTE FRONTAL PARA FÁCIL TRAVAMENTO. PAINEL DE COMANDOS E CONTROLES FRONTAL SUPERIOR DE   
  FÁCIL ACESSO, COM SISTEMA MICRO PROCESSADO PELO DISPLAY EM LCD OU LED, PROGRAMÁVEL DE 2°C A 8°C COM TEMPERATURA CONTROLADA AUTOMATICAMENTE A 4°C POR SOLUÇÃO DIATÉRMICA. ILUMINAÇÃO INTERNA TEMPORIZADA EM LED DE ALTA CAPACIDADE E VIDA ÚTIL COM ACIONAMENTO NA ABERTURA DA PORTA OU EXTERNAMENTE DIRETO NO PAINEL. SISTEMA DE ALARME VISUAL E SONORO DE MÁXIMA E MÍNIMA TEMPERATURA, FALTA DE ENERGIA OU PORTA ABERTA DOTADO DE BATERIA RECARREGÁVEL. SILENCIADOR DO ALARME SONORO DE APENAS UM TOQUE. SISTEMA DE REDUNDÂNCIA ELÉTRICO / ELETRÔNICO GARANTINDO PERFEITO FUNCIONAMENTO DO EQUIPAMENTO. REGISTRO NA ANVISA, CERTIFICAÇÕES ISSO E MANUAL DO PROPRIETÁRIO EM PORTUGUÊS. TAMPA FRONTAL BASCULANTE PARA LIMPEZA DO SISTEMA MECÂNICO E FILTROS. CHAVE GERAL DE ENERGIA - LIGA DESLIGA. EQUIPAMENTO DISPONÍVEL EM 110 OU 220 VOLTS, 50 / 60 HZ. MEDIDAS EXTERNAS APROXIMADAS: 1300 MM X  610 MM X 700 MM</t>
  </si>
  <si>
    <t xml:space="preserve">KIT ACADÊMICO - SPAY TRIPLO, ROLAMENTO CERÂMICO, ROTAÇÃO MÁXIMA: 380,000 RPM, ACOPLAMENTO BORDEM, TORQUE DE 0,13 NCM, FRICTION GRIP (FG) ACOPLAMENTO DE BROCAS, TRATAMENTO SUPERFICIAL EM NÍQUEL QUÍMICO
</t>
  </si>
  <si>
    <t xml:space="preserve">PROFI E ULTRASSOM - SELETOR AUTOMÁTICO DO ULTRASSOM E JATO DE BICARBONATO AO RETIRAR A CANETA DO SUPORTE. SEM BOMBA PERISTÁLTICA. FILTRO DE AR COM DRENAGEM AUTOMÁTICA E CHAVE GERAL LUMINOSA NO PAINEL. A CANETA DO JATO DE BICARBONATO É DE ALUMÍNIO ANODIZADO, LEVE, DURÁVEL E RESISTENTE A AUTOCLAVAGEM. A CANETA DE ULTRASSOM (TRANSDUTOR) POSSUI CAPA REMOVÍVEL E AUTOCLAVÁGEM. APARELHO POSSUI PEDAL COM ACIONAMENTO AUTOMÁTICO. ACOMPANHA 3 PONTAS PARA PERIODONTIA. </t>
  </si>
  <si>
    <t xml:space="preserve">COMPRESSOR - FLUXO DE AR DE 210 L/MIN. 110 V. MOTOR TRABALHANDO COM 60 HZ DE FREQÜÊNCIA. CAPACIDADE DE 40 LTS DE TANQUE. PRESSÃO MÁXIMA DE 120 PSI. CONSUMO DE 1496 WATTS DE ENERGIA. 2 HP DE FORÇA DE MOTOR. </t>
  </si>
  <si>
    <t>AUTOCLAVE - CÂMARA DE ESTERILIZAÇÃO EM AÇO INOXIDÁVEL. PAINEL ANALÓGICO EM TECLADO DE MEMBRANA, COM ACOMPANHAMENTO ATRAVÉS DE MANÔMETRO / TERMÔMETRO E INDICADORES LUMINOSOS. SISTEMA DE PORTA COM CONSTRUÇÃO DUPLA TOTALMENTE EM AÇO CARBONO E AÇO INOX LAMINADO. NÃO NECESSITA DE TUBULAÇÃO PARA DRENAGEM DE ÁGUA. EFICIENTE SECAGEM DO MATERIAL E COM OPÇÃO DE CICLOS EXTRAS. UTILIZA ÁGUA LIMPA A CADA CICLO PARA MELHOR QUALIDADE DE VAPOR.</t>
  </si>
  <si>
    <t xml:space="preserve">CONJUNTO DE CADEIRA ODONTOLÓGICO - UMA SERINGA TRÍPLICE, UM TERMINAL PARA BAIXA ROTAÇÃO, UM TERMINAL PARA ALTA ROTAÇÃO, BANDEJA DE AÇO INOX, REMOVÍVEL, BRAÇO COM AMPLA MOVIMENTAÇÃO HORIZONTAL, PUXADOR LATERAL, REFLETOR: REFLETOR COM INTENSIDADE DE LUZ DE 20.000 LUX, MANOPLA REMOVÍVEL PERMITINDO SUA ESTERILIZAÇÃO.
CADEIRA: CADEIRA AUTOMÁTICA, VOLTA A POSIÇÃO ZERO, ACIONADA POR MOTO-REDUTOR, ESTRUTURA DO CONJUNTO CONSTRUÍDA EM AÇO MACIÇO, PEDAL DE COMANDO MULTIFUNCIONAL COM ACIONAMENTOS DE TODOS OS COMANDOS, 110 V.
UNIDADE AUXILIAR: DISPENSADOR DE ÁGUA COM ABERTURA DE 90 GRAUS, CUBA REMOVÍVEL, UM SUGADOR VENTURI, REGISTRO PARA ÁGUA (ABRIR/FECHAR).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</si>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</sst>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5</v>
      </c>
    </row>
    <row r="8" spans="8:9" ht="30">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c r="L16" s="5" t="s">
        <v>18</v>
      </c>
      <c r="M16" s="2"/>
      <c r="N16" s="2"/>
      <c r="O16" s="29" t="s">
        <v>19</v>
      </c>
      <c r="P16" s="10" t="s">
        <v>20</v>
      </c>
      <c r="R16" t="s">
        <v>21</v>
      </c>
    </row>
    <row r="17" spans="1:18" ht="247.5">
      <c r="A17">
        <v>13</v>
      </c>
      <c r="B17">
        <v>34</v>
      </c>
      <c r="C17">
        <v>2015</v>
      </c>
      <c r="D17">
        <v>1</v>
      </c>
      <c r="G17" s="14">
        <v>1</v>
      </c>
      <c r="H17" s="19" t="s">
        <v>22</v>
      </c>
      <c r="I17" s="22">
        <v>3</v>
      </c>
      <c r="J17" s="22" t="s">
        <v>23</v>
      </c>
      <c r="K17" s="14"/>
      <c r="L17" s="6"/>
      <c r="M17" s="1"/>
      <c r="N17" s="1"/>
      <c r="O17" s="28">
        <f>(IF(AND(J17&gt;0,J17&lt;=I17),J17,I17)*(L17-M17+N17))</f>
        <v>0</v>
      </c>
      <c r="P17" s="11"/>
      <c r="Q17" s="1"/>
      <c r="R17" s="1"/>
    </row>
    <row r="18" spans="1:18" ht="213.75">
      <c r="A18">
        <v>13</v>
      </c>
      <c r="B18">
        <v>34</v>
      </c>
      <c r="C18">
        <v>2015</v>
      </c>
      <c r="D18">
        <v>2</v>
      </c>
      <c r="G18" s="14">
        <v>2</v>
      </c>
      <c r="H18" s="19" t="s">
        <v>24</v>
      </c>
      <c r="I18" s="22">
        <v>3</v>
      </c>
      <c r="J18" s="22" t="s">
        <v>23</v>
      </c>
      <c r="K18" s="14"/>
      <c r="L18" s="6"/>
      <c r="M18" s="1"/>
      <c r="N18" s="1"/>
      <c r="O18" s="28">
        <f>(IF(AND(J18&gt;0,J18&lt;=I18),J18,I18)*(L18-M18+N18))</f>
        <v>0</v>
      </c>
      <c r="P18" s="11"/>
      <c r="Q18" s="1"/>
      <c r="R18" s="1"/>
    </row>
    <row r="19" spans="1:18" ht="123.75">
      <c r="A19">
        <v>13</v>
      </c>
      <c r="B19">
        <v>34</v>
      </c>
      <c r="C19">
        <v>2015</v>
      </c>
      <c r="D19">
        <v>3</v>
      </c>
      <c r="G19" s="14">
        <v>3</v>
      </c>
      <c r="H19" s="19" t="s">
        <v>25</v>
      </c>
      <c r="I19" s="22">
        <v>3</v>
      </c>
      <c r="J19" s="22" t="s">
        <v>23</v>
      </c>
      <c r="K19" s="14"/>
      <c r="L19" s="6"/>
      <c r="M19" s="1"/>
      <c r="N19" s="1"/>
      <c r="O19" s="28">
        <f>(IF(AND(J19&gt;0,J19&lt;=I19),J19,I19)*(L19-M19+N19))</f>
        <v>0</v>
      </c>
      <c r="P19" s="11"/>
      <c r="Q19" s="1"/>
      <c r="R19" s="1"/>
    </row>
    <row r="20" spans="1:18" ht="90">
      <c r="A20">
        <v>13</v>
      </c>
      <c r="B20">
        <v>34</v>
      </c>
      <c r="C20">
        <v>2015</v>
      </c>
      <c r="D20">
        <v>4</v>
      </c>
      <c r="G20" s="14">
        <v>4</v>
      </c>
      <c r="H20" s="19" t="s">
        <v>26</v>
      </c>
      <c r="I20" s="22">
        <v>1</v>
      </c>
      <c r="J20" s="22" t="s">
        <v>23</v>
      </c>
      <c r="K20" s="14"/>
      <c r="L20" s="6"/>
      <c r="M20" s="1"/>
      <c r="N20" s="1"/>
      <c r="O20" s="28">
        <f>(IF(AND(J20&gt;0,J20&lt;=I20),J20,I20)*(L20-M20+N20))</f>
        <v>0</v>
      </c>
      <c r="P20" s="11"/>
      <c r="Q20" s="1"/>
      <c r="R20" s="1"/>
    </row>
    <row r="21" spans="1:18" ht="45">
      <c r="A21">
        <v>13</v>
      </c>
      <c r="B21">
        <v>34</v>
      </c>
      <c r="C21">
        <v>2015</v>
      </c>
      <c r="D21">
        <v>5</v>
      </c>
      <c r="G21" s="14">
        <v>5</v>
      </c>
      <c r="H21" s="19" t="s">
        <v>27</v>
      </c>
      <c r="I21" s="22">
        <v>1</v>
      </c>
      <c r="J21" s="22" t="s">
        <v>23</v>
      </c>
      <c r="K21" s="14"/>
      <c r="L21" s="6"/>
      <c r="M21" s="1"/>
      <c r="N21" s="1"/>
      <c r="O21" s="28">
        <f>(IF(AND(J21&gt;0,J21&lt;=I21),J21,I21)*(L21-M21+N21))</f>
        <v>0</v>
      </c>
      <c r="P21" s="11"/>
      <c r="Q21" s="1"/>
      <c r="R21" s="1"/>
    </row>
    <row r="22" spans="1:18" ht="33.75">
      <c r="A22">
        <v>13</v>
      </c>
      <c r="B22">
        <v>34</v>
      </c>
      <c r="C22">
        <v>2015</v>
      </c>
      <c r="D22">
        <v>6</v>
      </c>
      <c r="G22" s="14">
        <v>6</v>
      </c>
      <c r="H22" s="19" t="s">
        <v>28</v>
      </c>
      <c r="I22" s="22">
        <v>4</v>
      </c>
      <c r="J22" s="22" t="s">
        <v>23</v>
      </c>
      <c r="K22" s="14"/>
      <c r="L22" s="6"/>
      <c r="M22" s="1"/>
      <c r="N22" s="1"/>
      <c r="O22" s="28">
        <f>(IF(AND(J22&gt;0,J22&lt;=I22),J22,I22)*(L22-M22+N22))</f>
        <v>0</v>
      </c>
      <c r="P22" s="11"/>
      <c r="Q22" s="1"/>
      <c r="R22" s="1"/>
    </row>
    <row r="23" spans="1:18" ht="67.5">
      <c r="A23">
        <v>13</v>
      </c>
      <c r="B23">
        <v>34</v>
      </c>
      <c r="C23">
        <v>2015</v>
      </c>
      <c r="D23">
        <v>7</v>
      </c>
      <c r="G23" s="14">
        <v>7</v>
      </c>
      <c r="H23" s="19" t="s">
        <v>29</v>
      </c>
      <c r="I23" s="22">
        <v>4</v>
      </c>
      <c r="J23" s="22" t="s">
        <v>23</v>
      </c>
      <c r="K23" s="14"/>
      <c r="L23" s="6"/>
      <c r="M23" s="1"/>
      <c r="N23" s="1"/>
      <c r="O23" s="28">
        <f>(IF(AND(J23&gt;0,J23&lt;=I23),J23,I23)*(L23-M23+N23))</f>
        <v>0</v>
      </c>
      <c r="P23" s="11"/>
      <c r="Q23" s="1"/>
      <c r="R23" s="1"/>
    </row>
    <row r="24" spans="1:18" ht="33.75">
      <c r="A24">
        <v>13</v>
      </c>
      <c r="B24">
        <v>34</v>
      </c>
      <c r="C24">
        <v>2015</v>
      </c>
      <c r="D24">
        <v>8</v>
      </c>
      <c r="G24" s="14">
        <v>8</v>
      </c>
      <c r="H24" s="19" t="s">
        <v>30</v>
      </c>
      <c r="I24" s="22">
        <v>1</v>
      </c>
      <c r="J24" s="22" t="s">
        <v>23</v>
      </c>
      <c r="K24" s="14"/>
      <c r="L24" s="6"/>
      <c r="M24" s="1"/>
      <c r="N24" s="1"/>
      <c r="O24" s="28">
        <f>(IF(AND(J24&gt;0,J24&lt;=I24),J24,I24)*(L24-M24+N24))</f>
        <v>0</v>
      </c>
      <c r="P24" s="11"/>
      <c r="Q24" s="1"/>
      <c r="R24" s="1"/>
    </row>
    <row r="25" spans="1:18" ht="15">
      <c r="A25">
        <v>13</v>
      </c>
      <c r="B25">
        <v>34</v>
      </c>
      <c r="C25">
        <v>2015</v>
      </c>
      <c r="D25">
        <v>9</v>
      </c>
      <c r="G25" s="14">
        <v>9</v>
      </c>
      <c r="H25" s="19" t="s">
        <v>31</v>
      </c>
      <c r="I25" s="22">
        <v>3</v>
      </c>
      <c r="J25" s="22" t="s">
        <v>23</v>
      </c>
      <c r="K25" s="14"/>
      <c r="L25" s="6"/>
      <c r="M25" s="1"/>
      <c r="N25" s="1"/>
      <c r="O25" s="28">
        <f>(IF(AND(J25&gt;0,J25&lt;=I25),J25,I25)*(L25-M25+N25))</f>
        <v>0</v>
      </c>
      <c r="P25" s="11"/>
      <c r="Q25" s="1"/>
      <c r="R25" s="1"/>
    </row>
    <row r="26" spans="1:18" ht="292.5">
      <c r="A26">
        <v>13</v>
      </c>
      <c r="B26">
        <v>34</v>
      </c>
      <c r="C26">
        <v>2015</v>
      </c>
      <c r="D26">
        <v>10</v>
      </c>
      <c r="G26" s="14">
        <v>10</v>
      </c>
      <c r="H26" s="19" t="s">
        <v>32</v>
      </c>
      <c r="I26" s="22">
        <v>1</v>
      </c>
      <c r="J26" s="22" t="s">
        <v>23</v>
      </c>
      <c r="K26" s="14"/>
      <c r="L26" s="6"/>
      <c r="M26" s="1"/>
      <c r="N26" s="1"/>
      <c r="O26" s="28">
        <f>(IF(AND(J26&gt;0,J26&lt;=I26),J26,I26)*(L26-M26+N26))</f>
        <v>0</v>
      </c>
      <c r="P26" s="11"/>
      <c r="Q26" s="1"/>
      <c r="R26" s="1"/>
    </row>
    <row r="27" spans="1:18" ht="56.25">
      <c r="A27">
        <v>13</v>
      </c>
      <c r="B27">
        <v>34</v>
      </c>
      <c r="C27">
        <v>2015</v>
      </c>
      <c r="D27">
        <v>11</v>
      </c>
      <c r="G27" s="14">
        <v>11</v>
      </c>
      <c r="H27" s="19" t="s">
        <v>33</v>
      </c>
      <c r="I27" s="22">
        <v>1</v>
      </c>
      <c r="J27" s="22" t="s">
        <v>23</v>
      </c>
      <c r="K27" s="14"/>
      <c r="L27" s="6"/>
      <c r="M27" s="1"/>
      <c r="N27" s="1"/>
      <c r="O27" s="28">
        <f>(IF(AND(J27&gt;0,J27&lt;=I27),J27,I27)*(L27-M27+N27))</f>
        <v>0</v>
      </c>
      <c r="P27" s="11"/>
      <c r="Q27" s="1"/>
      <c r="R27" s="1"/>
    </row>
    <row r="28" spans="1:18" ht="112.5">
      <c r="A28">
        <v>13</v>
      </c>
      <c r="B28">
        <v>34</v>
      </c>
      <c r="C28">
        <v>2015</v>
      </c>
      <c r="D28">
        <v>12</v>
      </c>
      <c r="G28" s="14">
        <v>12</v>
      </c>
      <c r="H28" s="19" t="s">
        <v>34</v>
      </c>
      <c r="I28" s="22">
        <v>1</v>
      </c>
      <c r="J28" s="22" t="s">
        <v>23</v>
      </c>
      <c r="K28" s="14"/>
      <c r="L28" s="6"/>
      <c r="M28" s="1"/>
      <c r="N28" s="1"/>
      <c r="O28" s="28">
        <f>(IF(AND(J28&gt;0,J28&lt;=I28),J28,I28)*(L28-M28+N28))</f>
        <v>0</v>
      </c>
      <c r="P28" s="11"/>
      <c r="Q28" s="1"/>
      <c r="R28" s="1"/>
    </row>
    <row r="29" spans="1:18" ht="45">
      <c r="A29">
        <v>13</v>
      </c>
      <c r="B29">
        <v>34</v>
      </c>
      <c r="C29">
        <v>2015</v>
      </c>
      <c r="D29">
        <v>13</v>
      </c>
      <c r="G29" s="14">
        <v>13</v>
      </c>
      <c r="H29" s="19" t="s">
        <v>35</v>
      </c>
      <c r="I29" s="22">
        <v>3</v>
      </c>
      <c r="J29" s="22" t="s">
        <v>23</v>
      </c>
      <c r="K29" s="14"/>
      <c r="L29" s="6"/>
      <c r="M29" s="1"/>
      <c r="N29" s="1"/>
      <c r="O29" s="28">
        <f>(IF(AND(J29&gt;0,J29&lt;=I29),J29,I29)*(L29-M29+N29))</f>
        <v>0</v>
      </c>
      <c r="P29" s="11"/>
      <c r="Q29" s="1"/>
      <c r="R29" s="1"/>
    </row>
    <row r="30" spans="1:18" ht="112.5">
      <c r="A30">
        <v>13</v>
      </c>
      <c r="B30">
        <v>34</v>
      </c>
      <c r="C30">
        <v>2015</v>
      </c>
      <c r="D30">
        <v>14</v>
      </c>
      <c r="G30" s="14">
        <v>14</v>
      </c>
      <c r="H30" s="19" t="s">
        <v>36</v>
      </c>
      <c r="I30" s="22">
        <v>1</v>
      </c>
      <c r="J30" s="22" t="s">
        <v>23</v>
      </c>
      <c r="K30" s="14"/>
      <c r="L30" s="6"/>
      <c r="M30" s="1"/>
      <c r="N30" s="1"/>
      <c r="O30" s="28">
        <f>(IF(AND(J30&gt;0,J30&lt;=I30),J30,I30)*(L30-M30+N30))</f>
        <v>0</v>
      </c>
      <c r="P30" s="11"/>
      <c r="Q30" s="1"/>
      <c r="R30" s="1"/>
    </row>
    <row r="31" spans="1:18" ht="180">
      <c r="A31">
        <v>13</v>
      </c>
      <c r="B31">
        <v>34</v>
      </c>
      <c r="C31">
        <v>2015</v>
      </c>
      <c r="D31">
        <v>15</v>
      </c>
      <c r="G31" s="14">
        <v>15</v>
      </c>
      <c r="H31" s="19" t="s">
        <v>37</v>
      </c>
      <c r="I31" s="22">
        <v>1</v>
      </c>
      <c r="J31" s="22" t="s">
        <v>23</v>
      </c>
      <c r="K31" s="14"/>
      <c r="L31" s="6"/>
      <c r="M31" s="1"/>
      <c r="N31" s="1"/>
      <c r="O31" s="28">
        <f>(IF(AND(J31&gt;0,J31&lt;=I31),J31,I31)*(L31-M31+N31))</f>
        <v>0</v>
      </c>
      <c r="P31" s="11"/>
      <c r="Q31" s="1"/>
      <c r="R31" s="1"/>
    </row>
    <row r="32" spans="7:18" ht="15">
      <c r="G32" s="14"/>
      <c r="H32" s="19"/>
      <c r="I32" s="22"/>
      <c r="J32" s="22"/>
      <c r="K32" s="14"/>
      <c r="L32" s="6"/>
      <c r="M32" s="1"/>
      <c r="N32" s="1"/>
      <c r="O32" s="8"/>
      <c r="P32" s="11"/>
      <c r="Q32" s="1"/>
      <c r="R32" s="1"/>
    </row>
    <row r="33" spans="8:15" ht="15">
      <c r="H33" s="33"/>
      <c r="L33" s="30" t="s">
        <v>38</v>
      </c>
      <c r="N33" s="31"/>
      <c r="O33" s="32">
        <f>SUM(O10:O31)</f>
        <v>0</v>
      </c>
    </row>
    <row r="34" ht="15.75" thickBot="1">
      <c r="H34" s="33"/>
    </row>
    <row r="35" spans="8:16" ht="15">
      <c r="H35" s="33"/>
      <c r="N35" s="38"/>
      <c r="O35" s="41"/>
      <c r="P35" s="42" t="s">
        <v>43</v>
      </c>
    </row>
    <row r="36" spans="8:16" ht="15">
      <c r="H36" s="33" t="s">
        <v>39</v>
      </c>
      <c r="I36" s="36"/>
      <c r="N36" s="38"/>
      <c r="O36" s="40"/>
      <c r="P36" s="39"/>
    </row>
    <row r="37" spans="8:16" ht="15">
      <c r="H37" s="33" t="s">
        <v>40</v>
      </c>
      <c r="I37" s="36"/>
      <c r="N37" s="38"/>
      <c r="O37" s="40"/>
      <c r="P37" s="39"/>
    </row>
    <row r="38" spans="8:16" ht="15">
      <c r="H38" s="33" t="s">
        <v>41</v>
      </c>
      <c r="I38" s="3"/>
      <c r="N38" s="38"/>
      <c r="O38" s="40"/>
      <c r="P38" s="39"/>
    </row>
    <row r="39" spans="8:16" ht="15">
      <c r="H39" s="33" t="s">
        <v>42</v>
      </c>
      <c r="I39" s="36"/>
      <c r="N39" s="38"/>
      <c r="O39" s="40"/>
      <c r="P39" s="39"/>
    </row>
    <row r="40" spans="8:16" ht="15">
      <c r="H40" s="33"/>
      <c r="I40" s="37"/>
      <c r="N40" s="38"/>
      <c r="O40" s="40"/>
      <c r="P40" s="39"/>
    </row>
    <row r="41" spans="8:16" ht="15">
      <c r="H41" s="33"/>
      <c r="I41" s="3"/>
      <c r="N41" s="38"/>
      <c r="O41" s="40"/>
      <c r="P41" s="39"/>
    </row>
    <row r="42" spans="8:16" ht="15">
      <c r="H42" s="33"/>
      <c r="I42" s="3"/>
      <c r="N42" s="38"/>
      <c r="O42" s="40"/>
      <c r="P42" s="39"/>
    </row>
    <row r="43" spans="14:16" ht="15">
      <c r="N43" s="38"/>
      <c r="O43" s="40"/>
      <c r="P43" s="39"/>
    </row>
    <row r="44" spans="14:16" ht="15.75" thickBot="1">
      <c r="N44" s="38"/>
      <c r="O44" s="43"/>
      <c r="P44" s="44" t="s">
        <v>44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daiza</dc:creator>
  <cp:keywords/>
  <dc:description/>
  <cp:lastModifiedBy>daiza</cp:lastModifiedBy>
  <dcterms:created xsi:type="dcterms:W3CDTF">2015-10-27T10:39:32Z</dcterms:created>
  <dcterms:modified xsi:type="dcterms:W3CDTF">2015-10-27T10:39:35Z</dcterms:modified>
  <cp:category/>
  <cp:version/>
  <cp:contentType/>
  <cp:contentStatus/>
</cp:coreProperties>
</file>